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defaultThemeVersion="202300"/>
  <xr:revisionPtr revIDLastSave="0" documentId="8_{1AAF9C2C-B356-42A0-89B2-23E2E45D9505}" xr6:coauthVersionLast="47" xr6:coauthVersionMax="47" xr10:uidLastSave="{00000000-0000-0000-0000-000000000000}"/>
  <bookViews>
    <workbookView xWindow="20370" yWindow="-120" windowWidth="29040" windowHeight="15840" xr2:uid="{4163FB0C-A63F-428D-82FE-6A836314C2D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5" i="1" l="1"/>
  <c r="P45" i="1"/>
  <c r="J45" i="1"/>
  <c r="E45" i="1"/>
  <c r="U44" i="1"/>
  <c r="P44" i="1"/>
  <c r="J44" i="1"/>
  <c r="E44" i="1"/>
  <c r="U43" i="1"/>
  <c r="P43" i="1"/>
  <c r="J43" i="1"/>
  <c r="E43" i="1"/>
  <c r="U42" i="1"/>
  <c r="P42" i="1"/>
  <c r="J42" i="1"/>
  <c r="E42" i="1"/>
  <c r="U41" i="1"/>
  <c r="P41" i="1"/>
  <c r="J41" i="1"/>
  <c r="E41" i="1"/>
  <c r="U40" i="1"/>
  <c r="P40" i="1"/>
  <c r="J40" i="1"/>
  <c r="E40" i="1"/>
  <c r="U39" i="1"/>
  <c r="P39" i="1"/>
  <c r="J39" i="1"/>
  <c r="E39" i="1"/>
  <c r="U38" i="1"/>
  <c r="P38" i="1"/>
  <c r="J38" i="1"/>
  <c r="E38" i="1"/>
  <c r="U37" i="1"/>
  <c r="P37" i="1"/>
  <c r="J37" i="1"/>
  <c r="E37" i="1"/>
  <c r="U36" i="1"/>
  <c r="P36" i="1"/>
  <c r="J36" i="1"/>
  <c r="E36" i="1"/>
  <c r="U35" i="1"/>
  <c r="P35" i="1"/>
  <c r="J35" i="1"/>
  <c r="E35" i="1"/>
  <c r="U34" i="1"/>
  <c r="P34" i="1"/>
  <c r="J34" i="1"/>
  <c r="E34" i="1"/>
  <c r="P31" i="1"/>
  <c r="E31" i="1"/>
  <c r="U30" i="1"/>
  <c r="P30" i="1"/>
  <c r="J30" i="1"/>
  <c r="E30" i="1"/>
  <c r="U29" i="1"/>
  <c r="P29" i="1"/>
  <c r="J29" i="1"/>
  <c r="E29" i="1"/>
  <c r="P28" i="1"/>
  <c r="E28" i="1"/>
  <c r="U27" i="1"/>
  <c r="P27" i="1"/>
  <c r="J27" i="1"/>
  <c r="E27" i="1"/>
  <c r="U26" i="1"/>
  <c r="P26" i="1"/>
  <c r="J26" i="1"/>
  <c r="E26" i="1"/>
  <c r="U25" i="1"/>
  <c r="P25" i="1"/>
  <c r="J25" i="1"/>
  <c r="E25" i="1"/>
  <c r="U24" i="1"/>
  <c r="P24" i="1"/>
  <c r="J24" i="1"/>
  <c r="E24" i="1"/>
  <c r="U23" i="1"/>
  <c r="P23" i="1"/>
  <c r="J23" i="1"/>
  <c r="E23" i="1"/>
  <c r="U22" i="1"/>
  <c r="P22" i="1"/>
  <c r="J22" i="1"/>
  <c r="E22" i="1"/>
  <c r="U21" i="1"/>
  <c r="P21" i="1"/>
  <c r="J21" i="1"/>
  <c r="E21" i="1"/>
  <c r="U20" i="1"/>
  <c r="P20" i="1"/>
  <c r="J20" i="1"/>
  <c r="E20" i="1"/>
  <c r="U19" i="1"/>
  <c r="P19" i="1"/>
  <c r="J19" i="1"/>
  <c r="E19" i="1"/>
  <c r="U18" i="1"/>
  <c r="P18" i="1"/>
  <c r="J18" i="1"/>
  <c r="E18" i="1"/>
  <c r="U17" i="1"/>
  <c r="P17" i="1"/>
  <c r="J17" i="1"/>
  <c r="E17" i="1"/>
  <c r="U16" i="1"/>
  <c r="P16" i="1"/>
  <c r="J16" i="1"/>
  <c r="E16" i="1"/>
  <c r="U15" i="1"/>
  <c r="P15" i="1"/>
  <c r="J15" i="1"/>
  <c r="E15" i="1"/>
  <c r="U14" i="1"/>
  <c r="P14" i="1"/>
  <c r="J14" i="1"/>
  <c r="E14" i="1"/>
  <c r="U13" i="1"/>
  <c r="P13" i="1"/>
  <c r="J13" i="1"/>
  <c r="E13" i="1"/>
  <c r="U12" i="1"/>
  <c r="P12" i="1"/>
  <c r="J12" i="1"/>
  <c r="E12" i="1"/>
  <c r="U11" i="1"/>
  <c r="P11" i="1"/>
  <c r="J11" i="1"/>
  <c r="E11" i="1"/>
  <c r="U10" i="1"/>
  <c r="P10" i="1"/>
  <c r="J10" i="1"/>
  <c r="E10" i="1"/>
  <c r="U9" i="1"/>
  <c r="J9" i="1"/>
  <c r="P8" i="1"/>
  <c r="E8" i="1"/>
  <c r="U7" i="1"/>
  <c r="P7" i="1"/>
  <c r="J7" i="1"/>
  <c r="E7" i="1"/>
  <c r="U6" i="1"/>
  <c r="P6" i="1"/>
  <c r="J6" i="1"/>
  <c r="E6" i="1"/>
  <c r="U5" i="1"/>
  <c r="P5" i="1"/>
  <c r="J5" i="1"/>
  <c r="E5" i="1"/>
</calcChain>
</file>

<file path=xl/sharedStrings.xml><?xml version="1.0" encoding="utf-8"?>
<sst xmlns="http://schemas.openxmlformats.org/spreadsheetml/2006/main" count="95" uniqueCount="60">
  <si>
    <t>All Ages</t>
  </si>
  <si>
    <t>Under Age 25</t>
  </si>
  <si>
    <t>Curbside Detention</t>
  </si>
  <si>
    <t>Handcuffed</t>
  </si>
  <si>
    <t>Action During Stop</t>
  </si>
  <si>
    <t>Baseline (% of all stops)</t>
  </si>
  <si>
    <t>% All Curbside Detentions</t>
  </si>
  <si>
    <t>% of All Handcuffed</t>
  </si>
  <si>
    <t>% of All Curbside Detentions</t>
  </si>
  <si>
    <t>Removed from Vehicle</t>
  </si>
  <si>
    <t>Removed from Vehicle - Physical Contact</t>
  </si>
  <si>
    <t>Field Sobriety Test</t>
  </si>
  <si>
    <t>Handcuffed or Flex Cuffed</t>
  </si>
  <si>
    <t>Patrol Car Detention</t>
  </si>
  <si>
    <t>Canine Removed Search</t>
  </si>
  <si>
    <t>Firearm Pointed at Person</t>
  </si>
  <si>
    <t>Firearm Discharged or Used</t>
  </si>
  <si>
    <t>Electronic Device Used</t>
  </si>
  <si>
    <t>Impact Project Discharged or Used</t>
  </si>
  <si>
    <t>Canine Bit or Held Person</t>
  </si>
  <si>
    <t>Baton or Other Impact Weapon Used</t>
  </si>
  <si>
    <t>Chemical Spray Use</t>
  </si>
  <si>
    <t>Other Physical or Vehicle Contact</t>
  </si>
  <si>
    <t>Person Photographed</t>
  </si>
  <si>
    <t>Asked for Consent to Search Person</t>
  </si>
  <si>
    <t>Search of Person Conducted</t>
  </si>
  <si>
    <t>Asked for Consent to Search Property</t>
  </si>
  <si>
    <t>Search of Property Conducted</t>
  </si>
  <si>
    <t>Property Was Seized</t>
  </si>
  <si>
    <t>Vehicle Impound</t>
  </si>
  <si>
    <t>Admission or Written Statement Obtained from Student</t>
  </si>
  <si>
    <t>Any Use of Force</t>
  </si>
  <si>
    <t>**</t>
  </si>
  <si>
    <t>Any Use of Lethal Force</t>
  </si>
  <si>
    <t>Any Use of Less Lethal Force</t>
  </si>
  <si>
    <t>Any Use of Limited Force</t>
  </si>
  <si>
    <t>Result of Stop</t>
  </si>
  <si>
    <t>Warning</t>
  </si>
  <si>
    <t>Citation for Infraction</t>
  </si>
  <si>
    <t>In Field Cite and Release</t>
  </si>
  <si>
    <t>Custodial Pursuant to Outstanding Warrant</t>
  </si>
  <si>
    <t>Custodial Arrest Without Warrant</t>
  </si>
  <si>
    <t>Field Interview Card Completed</t>
  </si>
  <si>
    <t>Noncriminal Transport or Caretaking Transport</t>
  </si>
  <si>
    <t>Contacted Parent/Legal Guardian</t>
  </si>
  <si>
    <t>Psychiatric Hold</t>
  </si>
  <si>
    <t>Referred to US Department of Homeland Security</t>
  </si>
  <si>
    <t>Referral to School Administrator</t>
  </si>
  <si>
    <t>Referral to School Counselor or Other Support Staff</t>
  </si>
  <si>
    <t>Notes: Any Use of Force includes: baton, canine bite, chemical spray, electronic control device, firearm discharge, firearm point, handcuffing, impact discharge, other contact, and removed from vehicle with physical contact</t>
  </si>
  <si>
    <t>Any Use of Lethal Force includes firearm discharged (and is represented in the table twice)</t>
  </si>
  <si>
    <t>Any Use of Less Lethal Force includes: baton, canine bite, chemical spray, electronic control device, firearm point, and impact discharge</t>
  </si>
  <si>
    <t>Any Use of Limited Force includes: handcuffing, other contact, and removed from vehicle with physical contact</t>
  </si>
  <si>
    <t>No results are displayed for Any Use of Force and Any Use of Limited Force among those who are handcuffed because handcuffing is included in these categories.</t>
  </si>
  <si>
    <t>Table G5. Percent of Stops Resulting in Curbside Detention or Handcuff That Also Resulted in Other Actions During Stop or Results of Stop, Overall and by Race, All Stops and for Individuals Under Age 25</t>
  </si>
  <si>
    <t>Ratio (All individuals curbside detained / baseline)</t>
  </si>
  <si>
    <t>Ratio (All individuals handcuffed / baseline)</t>
  </si>
  <si>
    <t>% Stops of Hispanic/Latine(x) individuals</t>
  </si>
  <si>
    <t>% Stops of Black individuals</t>
  </si>
  <si>
    <t>% Stops of White individuals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</si>
</sst>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b/>
      <sz val="14"/>
      <color theme="1"/>
      <name val="Aptos Narrow"/>
      <family val="2"/>
      <scheme val="minor"/>
    </font>
    <font>
      <sz val="14"/>
      <color theme="1"/>
      <name val="Aptos Narrow"/>
      <family val="2"/>
      <scheme val="minor"/>
    </font>
    <font>
      <sz val="12"/>
      <color theme="1"/>
      <name val="Aptos Narrow"/>
      <family val="2"/>
      <scheme val="minor"/>
    </font>
    <font>
      <sz val="9"/>
      <color theme="1"/>
      <name val="Aptos Narrow"/>
      <family val="2"/>
      <scheme val="minor"/>
    </font>
  </fonts>
  <fills count="2">
    <fill>
      <patternFill patternType="none"/>
    </fill>
    <fill>
      <patternFill patternType="gray125"/>
    </fill>
  </fills>
  <borders count="8">
    <border>
      <left/>
      <right/>
      <top/>
      <bottom/>
      <diagonal/>
    </border>
    <border>
      <left style="double">
        <color indexed="64"/>
      </left>
      <right/>
      <top/>
      <bottom/>
      <diagonal/>
    </border>
    <border>
      <left/>
      <right style="thin">
        <color indexed="64"/>
      </right>
      <top/>
      <bottom/>
      <diagonal/>
    </border>
    <border>
      <left/>
      <right style="double">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s>
  <cellStyleXfs count="1">
    <xf numFmtId="0" fontId="0" fillId="0" borderId="0"/>
  </cellStyleXfs>
  <cellXfs count="21">
    <xf numFmtId="0" fontId="0" fillId="0" borderId="0" xfId="0"/>
    <xf numFmtId="0" fontId="1" fillId="0" borderId="0" xfId="0" applyFont="1"/>
    <xf numFmtId="0" fontId="0" fillId="0" borderId="0" xfId="0" applyAlignment="1">
      <alignment horizontal="center"/>
    </xf>
    <xf numFmtId="0" fontId="3" fillId="0" borderId="0" xfId="0" applyFont="1" applyAlignment="1">
      <alignment horizontal="center"/>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2" fontId="0" fillId="0" borderId="0" xfId="0" applyNumberFormat="1" applyAlignment="1">
      <alignment horizontal="center" vertical="center"/>
    </xf>
    <xf numFmtId="2" fontId="0" fillId="0" borderId="4" xfId="0" applyNumberFormat="1" applyBorder="1" applyAlignment="1">
      <alignment horizontal="center" vertical="center"/>
    </xf>
    <xf numFmtId="0" fontId="0" fillId="0" borderId="3" xfId="0" applyBorder="1" applyAlignment="1">
      <alignment horizontal="center"/>
    </xf>
    <xf numFmtId="2" fontId="0" fillId="0" borderId="0" xfId="0" applyNumberFormat="1" applyAlignment="1">
      <alignment horizontal="center"/>
    </xf>
    <xf numFmtId="2" fontId="0" fillId="0" borderId="3" xfId="0" applyNumberFormat="1" applyBorder="1" applyAlignment="1">
      <alignment horizontal="center"/>
    </xf>
    <xf numFmtId="2" fontId="0" fillId="0" borderId="4" xfId="0" applyNumberFormat="1" applyBorder="1" applyAlignment="1">
      <alignment horizontal="center"/>
    </xf>
    <xf numFmtId="2" fontId="0" fillId="0" borderId="0" xfId="0" applyNumberFormat="1"/>
    <xf numFmtId="0" fontId="4" fillId="0" borderId="0" xfId="0" applyFont="1"/>
    <xf numFmtId="0" fontId="2" fillId="0" borderId="0" xfId="0" applyFont="1" applyAlignment="1">
      <alignment horizontal="center"/>
    </xf>
    <xf numFmtId="0" fontId="2" fillId="0" borderId="1" xfId="0" applyFont="1" applyBorder="1" applyAlignment="1">
      <alignment horizontal="center"/>
    </xf>
    <xf numFmtId="0" fontId="3" fillId="0" borderId="0" xfId="0" applyFont="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Figure 1. Comparison of Action</a:t>
            </a:r>
            <a:r>
              <a:rPr lang="en-US" b="1" baseline="0">
                <a:solidFill>
                  <a:schemeClr val="tx1"/>
                </a:solidFill>
              </a:rPr>
              <a:t>s During Stop for Those Detained Curbside or Handcuffed to All Cases (Ratios), All Ages</a:t>
            </a:r>
            <a:endParaRPr lang="en-US" b="1">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Curbside Detention</c:v>
          </c:tx>
          <c:spPr>
            <a:solidFill>
              <a:schemeClr val="bg1">
                <a:lumMod val="50000"/>
              </a:schemeClr>
            </a:solidFill>
            <a:ln>
              <a:solidFill>
                <a:schemeClr val="bg1">
                  <a:lumMod val="50000"/>
                </a:schemeClr>
              </a:solidFill>
            </a:ln>
            <a:effectLst/>
          </c:spPr>
          <c:invertIfNegative val="0"/>
          <c:cat>
            <c:strLit>
              <c:ptCount val="23"/>
              <c:pt idx="0">
                <c:v>Removed from Vehicle</c:v>
              </c:pt>
              <c:pt idx="1">
                <c:v>Removed from Vehicle - Physical Contact</c:v>
              </c:pt>
              <c:pt idx="2">
                <c:v>Field Sobriety Test</c:v>
              </c:pt>
              <c:pt idx="3">
                <c:v>Handcuffed or Flex Cuffed</c:v>
              </c:pt>
              <c:pt idx="4">
                <c:v>Curbside Detention</c:v>
              </c:pt>
              <c:pt idx="5">
                <c:v>Patrol Car Detention</c:v>
              </c:pt>
              <c:pt idx="6">
                <c:v>Canine Removed Search</c:v>
              </c:pt>
              <c:pt idx="7">
                <c:v>Firearm Pointed at Person</c:v>
              </c:pt>
              <c:pt idx="8">
                <c:v>Firearm Discharged or Used</c:v>
              </c:pt>
              <c:pt idx="9">
                <c:v>Electronic Device Used</c:v>
              </c:pt>
              <c:pt idx="10">
                <c:v>Impact Project Discharged or Used</c:v>
              </c:pt>
              <c:pt idx="11">
                <c:v>Canine Bit or Held Person</c:v>
              </c:pt>
              <c:pt idx="12">
                <c:v>Baton or Other Impact Weapon Used</c:v>
              </c:pt>
              <c:pt idx="13">
                <c:v>Chemical Spray Use</c:v>
              </c:pt>
              <c:pt idx="14">
                <c:v>Other Physical or Vehicle Contact</c:v>
              </c:pt>
              <c:pt idx="15">
                <c:v>Person Photographed</c:v>
              </c:pt>
              <c:pt idx="16">
                <c:v>Asked for Consent to Search Person</c:v>
              </c:pt>
              <c:pt idx="17">
                <c:v>Search of Person Conducted</c:v>
              </c:pt>
              <c:pt idx="18">
                <c:v>Asked for Consent to Search Property</c:v>
              </c:pt>
              <c:pt idx="19">
                <c:v>Search of Property Conducted</c:v>
              </c:pt>
              <c:pt idx="20">
                <c:v>Property Was Seized</c:v>
              </c:pt>
              <c:pt idx="21">
                <c:v>Vehicle Impound</c:v>
              </c:pt>
              <c:pt idx="22">
                <c:v>Admission or Written Statement Obtained from Student</c:v>
              </c:pt>
            </c:strLit>
          </c:cat>
          <c:val>
            <c:numLit>
              <c:formatCode>General</c:formatCode>
              <c:ptCount val="23"/>
              <c:pt idx="0">
                <c:v>4.2523809523809524</c:v>
              </c:pt>
              <c:pt idx="1">
                <c:v>4.2241379310344831</c:v>
              </c:pt>
              <c:pt idx="2">
                <c:v>2.4573991031390139</c:v>
              </c:pt>
              <c:pt idx="3">
                <c:v>3.4119373776908017</c:v>
              </c:pt>
              <c:pt idx="5">
                <c:v>2.2727272727272729</c:v>
              </c:pt>
              <c:pt idx="6">
                <c:v>4.625</c:v>
              </c:pt>
              <c:pt idx="7">
                <c:v>2.8979591836734695</c:v>
              </c:pt>
              <c:pt idx="8">
                <c:v>1</c:v>
              </c:pt>
              <c:pt idx="9">
                <c:v>2.3333333333333335</c:v>
              </c:pt>
              <c:pt idx="10">
                <c:v>2</c:v>
              </c:pt>
              <c:pt idx="11">
                <c:v>2</c:v>
              </c:pt>
              <c:pt idx="12">
                <c:v>2</c:v>
              </c:pt>
              <c:pt idx="13">
                <c:v>3</c:v>
              </c:pt>
              <c:pt idx="14">
                <c:v>1.4682539682539684</c:v>
              </c:pt>
              <c:pt idx="15">
                <c:v>3.9888888888888885</c:v>
              </c:pt>
              <c:pt idx="16">
                <c:v>4.8515406162464991</c:v>
              </c:pt>
              <c:pt idx="17">
                <c:v>3.9188955996548751</c:v>
              </c:pt>
              <c:pt idx="18">
                <c:v>5.1388888888888884</c:v>
              </c:pt>
              <c:pt idx="19">
                <c:v>4.4684385382059801</c:v>
              </c:pt>
              <c:pt idx="20">
                <c:v>4.6436781609195403</c:v>
              </c:pt>
              <c:pt idx="21">
                <c:v>2.6158940397350996</c:v>
              </c:pt>
              <c:pt idx="22">
                <c:v>1</c:v>
              </c:pt>
            </c:numLit>
          </c:val>
          <c:extLst>
            <c:ext xmlns:c16="http://schemas.microsoft.com/office/drawing/2014/chart" uri="{C3380CC4-5D6E-409C-BE32-E72D297353CC}">
              <c16:uniqueId val="{00000000-5073-4FF2-92E5-F40B973DE2AF}"/>
            </c:ext>
          </c:extLst>
        </c:ser>
        <c:ser>
          <c:idx val="1"/>
          <c:order val="1"/>
          <c:tx>
            <c:v>Handcuffed</c:v>
          </c:tx>
          <c:spPr>
            <a:solidFill>
              <a:schemeClr val="tx1"/>
            </a:solidFill>
            <a:ln>
              <a:solidFill>
                <a:sysClr val="windowText" lastClr="000000"/>
              </a:solidFill>
            </a:ln>
            <a:effectLst/>
          </c:spPr>
          <c:invertIfNegative val="0"/>
          <c:cat>
            <c:strLit>
              <c:ptCount val="23"/>
              <c:pt idx="0">
                <c:v>Removed from Vehicle</c:v>
              </c:pt>
              <c:pt idx="1">
                <c:v>Removed from Vehicle - Physical Contact</c:v>
              </c:pt>
              <c:pt idx="2">
                <c:v>Field Sobriety Test</c:v>
              </c:pt>
              <c:pt idx="3">
                <c:v>Handcuffed or Flex Cuffed</c:v>
              </c:pt>
              <c:pt idx="4">
                <c:v>Curbside Detention</c:v>
              </c:pt>
              <c:pt idx="5">
                <c:v>Patrol Car Detention</c:v>
              </c:pt>
              <c:pt idx="6">
                <c:v>Canine Removed Search</c:v>
              </c:pt>
              <c:pt idx="7">
                <c:v>Firearm Pointed at Person</c:v>
              </c:pt>
              <c:pt idx="8">
                <c:v>Firearm Discharged or Used</c:v>
              </c:pt>
              <c:pt idx="9">
                <c:v>Electronic Device Used</c:v>
              </c:pt>
              <c:pt idx="10">
                <c:v>Impact Project Discharged or Used</c:v>
              </c:pt>
              <c:pt idx="11">
                <c:v>Canine Bit or Held Person</c:v>
              </c:pt>
              <c:pt idx="12">
                <c:v>Baton or Other Impact Weapon Used</c:v>
              </c:pt>
              <c:pt idx="13">
                <c:v>Chemical Spray Use</c:v>
              </c:pt>
              <c:pt idx="14">
                <c:v>Other Physical or Vehicle Contact</c:v>
              </c:pt>
              <c:pt idx="15">
                <c:v>Person Photographed</c:v>
              </c:pt>
              <c:pt idx="16">
                <c:v>Asked for Consent to Search Person</c:v>
              </c:pt>
              <c:pt idx="17">
                <c:v>Search of Person Conducted</c:v>
              </c:pt>
              <c:pt idx="18">
                <c:v>Asked for Consent to Search Property</c:v>
              </c:pt>
              <c:pt idx="19">
                <c:v>Search of Property Conducted</c:v>
              </c:pt>
              <c:pt idx="20">
                <c:v>Property Was Seized</c:v>
              </c:pt>
              <c:pt idx="21">
                <c:v>Vehicle Impound</c:v>
              </c:pt>
              <c:pt idx="22">
                <c:v>Admission or Written Statement Obtained from Student</c:v>
              </c:pt>
            </c:strLit>
          </c:cat>
          <c:val>
            <c:numLit>
              <c:formatCode>General</c:formatCode>
              <c:ptCount val="23"/>
              <c:pt idx="0">
                <c:v>4.1333333333333329</c:v>
              </c:pt>
              <c:pt idx="1">
                <c:v>4.5</c:v>
              </c:pt>
              <c:pt idx="2">
                <c:v>5.6771300448430493</c:v>
              </c:pt>
              <c:pt idx="4">
                <c:v>3.4145408163265305</c:v>
              </c:pt>
              <c:pt idx="5">
                <c:v>5.9921630094043881</c:v>
              </c:pt>
              <c:pt idx="6">
                <c:v>5.5</c:v>
              </c:pt>
              <c:pt idx="7">
                <c:v>8.7142857142857135</c:v>
              </c:pt>
              <c:pt idx="8">
                <c:v>3</c:v>
              </c:pt>
              <c:pt idx="9">
                <c:v>8.6666666666666679</c:v>
              </c:pt>
              <c:pt idx="10">
                <c:v>6</c:v>
              </c:pt>
              <c:pt idx="11">
                <c:v>8</c:v>
              </c:pt>
              <c:pt idx="12">
                <c:v>4</c:v>
              </c:pt>
              <c:pt idx="13">
                <c:v>8</c:v>
              </c:pt>
              <c:pt idx="14">
                <c:v>2.1904761904761902</c:v>
              </c:pt>
              <c:pt idx="15">
                <c:v>5.8888888888888884</c:v>
              </c:pt>
              <c:pt idx="16">
                <c:v>3.4285714285714288</c:v>
              </c:pt>
              <c:pt idx="17">
                <c:v>6.1380500431406384</c:v>
              </c:pt>
              <c:pt idx="18">
                <c:v>3.1111111111111112</c:v>
              </c:pt>
              <c:pt idx="19">
                <c:v>5.1212624584717608</c:v>
              </c:pt>
              <c:pt idx="20">
                <c:v>6.2988505747126444</c:v>
              </c:pt>
              <c:pt idx="21">
                <c:v>5.3046357615894042</c:v>
              </c:pt>
              <c:pt idx="22">
                <c:v>0.5</c:v>
              </c:pt>
            </c:numLit>
          </c:val>
          <c:extLst>
            <c:ext xmlns:c16="http://schemas.microsoft.com/office/drawing/2014/chart" uri="{C3380CC4-5D6E-409C-BE32-E72D297353CC}">
              <c16:uniqueId val="{00000001-5073-4FF2-92E5-F40B973DE2AF}"/>
            </c:ext>
          </c:extLst>
        </c:ser>
        <c:dLbls>
          <c:showLegendKey val="0"/>
          <c:showVal val="0"/>
          <c:showCatName val="0"/>
          <c:showSerName val="0"/>
          <c:showPercent val="0"/>
          <c:showBubbleSize val="0"/>
        </c:dLbls>
        <c:gapWidth val="182"/>
        <c:axId val="1342145856"/>
        <c:axId val="1342147296"/>
      </c:barChart>
      <c:catAx>
        <c:axId val="1342145856"/>
        <c:scaling>
          <c:orientation val="minMax"/>
        </c:scaling>
        <c:delete val="0"/>
        <c:axPos val="l"/>
        <c:numFmt formatCode="General" sourceLinked="1"/>
        <c:majorTickMark val="out"/>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2147296"/>
        <c:crosses val="autoZero"/>
        <c:auto val="1"/>
        <c:lblAlgn val="ctr"/>
        <c:lblOffset val="100"/>
        <c:noMultiLvlLbl val="0"/>
      </c:catAx>
      <c:valAx>
        <c:axId val="13421472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2145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1" i="0" u="none" strike="noStrike" kern="1200" spc="0" baseline="0">
                <a:solidFill>
                  <a:schemeClr val="tx1"/>
                </a:solidFill>
              </a:rPr>
              <a:t>Figure 3. Comparison of Actions During Stop for Those Detained Curbside or Handcuffed to All Cases (Ratios), Under Age 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Curbside Detention</c:v>
          </c:tx>
          <c:spPr>
            <a:solidFill>
              <a:schemeClr val="bg1">
                <a:lumMod val="50000"/>
              </a:schemeClr>
            </a:solidFill>
            <a:ln>
              <a:solidFill>
                <a:schemeClr val="bg1">
                  <a:lumMod val="50000"/>
                </a:schemeClr>
              </a:solidFill>
            </a:ln>
            <a:effectLst/>
          </c:spPr>
          <c:invertIfNegative val="0"/>
          <c:cat>
            <c:strLit>
              <c:ptCount val="23"/>
              <c:pt idx="0">
                <c:v>Removed from Vehicle</c:v>
              </c:pt>
              <c:pt idx="1">
                <c:v>Removed from Vehicle - Physical Contact</c:v>
              </c:pt>
              <c:pt idx="2">
                <c:v>Field Sobriety Test</c:v>
              </c:pt>
              <c:pt idx="3">
                <c:v>Handcuffed or Flex Cuffed</c:v>
              </c:pt>
              <c:pt idx="4">
                <c:v>Curbside Detention</c:v>
              </c:pt>
              <c:pt idx="5">
                <c:v>Patrol Car Detention</c:v>
              </c:pt>
              <c:pt idx="6">
                <c:v>Canine Removed Search</c:v>
              </c:pt>
              <c:pt idx="7">
                <c:v>Firearm Pointed at Person</c:v>
              </c:pt>
              <c:pt idx="8">
                <c:v>Firearm Discharged or Used</c:v>
              </c:pt>
              <c:pt idx="9">
                <c:v>Electronic Device Used</c:v>
              </c:pt>
              <c:pt idx="10">
                <c:v>Impact Project Discharged or Used</c:v>
              </c:pt>
              <c:pt idx="11">
                <c:v>Canine Bit or Held Person</c:v>
              </c:pt>
              <c:pt idx="12">
                <c:v>Baton or Other Impact Weapon Used</c:v>
              </c:pt>
              <c:pt idx="13">
                <c:v>Chemical Spray Use</c:v>
              </c:pt>
              <c:pt idx="14">
                <c:v>Other Physical or Vehicle Contact</c:v>
              </c:pt>
              <c:pt idx="15">
                <c:v>Person Photographed</c:v>
              </c:pt>
              <c:pt idx="16">
                <c:v>Asked for Consent to Search Person</c:v>
              </c:pt>
              <c:pt idx="17">
                <c:v>Search of Person Conducted</c:v>
              </c:pt>
              <c:pt idx="18">
                <c:v>Asked for Consent to Search Property</c:v>
              </c:pt>
              <c:pt idx="19">
                <c:v>Search of Property Conducted</c:v>
              </c:pt>
              <c:pt idx="20">
                <c:v>Property Was Seized</c:v>
              </c:pt>
              <c:pt idx="21">
                <c:v>Vehicle Impound</c:v>
              </c:pt>
              <c:pt idx="22">
                <c:v>Admission or Written Statement Obtained from Student</c:v>
              </c:pt>
            </c:strLit>
          </c:cat>
          <c:val>
            <c:numLit>
              <c:formatCode>General</c:formatCode>
              <c:ptCount val="23"/>
              <c:pt idx="0">
                <c:v>4.4981818181818181</c:v>
              </c:pt>
              <c:pt idx="1">
                <c:v>4.5479452054794516</c:v>
              </c:pt>
              <c:pt idx="2">
                <c:v>2.2478991596638656</c:v>
              </c:pt>
              <c:pt idx="3">
                <c:v>3.5915065722952479</c:v>
              </c:pt>
              <c:pt idx="5">
                <c:v>2.1703821656050954</c:v>
              </c:pt>
              <c:pt idx="6">
                <c:v>3.6249999999999996</c:v>
              </c:pt>
              <c:pt idx="7">
                <c:v>3.2727272727272729</c:v>
              </c:pt>
              <c:pt idx="8">
                <c:v>1</c:v>
              </c:pt>
              <c:pt idx="9">
                <c:v>2</c:v>
              </c:pt>
              <c:pt idx="10">
                <c:v>1</c:v>
              </c:pt>
              <c:pt idx="11">
                <c:v>2</c:v>
              </c:pt>
              <c:pt idx="12">
                <c:v>2</c:v>
              </c:pt>
              <c:pt idx="13">
                <c:v>2</c:v>
              </c:pt>
              <c:pt idx="14">
                <c:v>1.5583333333333336</c:v>
              </c:pt>
              <c:pt idx="15">
                <c:v>4.2812500000000009</c:v>
              </c:pt>
              <c:pt idx="16">
                <c:v>4.7523219814241484</c:v>
              </c:pt>
              <c:pt idx="17">
                <c:v>3.8637184115523469</c:v>
              </c:pt>
              <c:pt idx="18">
                <c:v>5.1653846153846148</c:v>
              </c:pt>
              <c:pt idx="19">
                <c:v>4.4539363484087104</c:v>
              </c:pt>
              <c:pt idx="20">
                <c:v>4.2101449275362315</c:v>
              </c:pt>
              <c:pt idx="21">
                <c:v>2.5519125683060109</c:v>
              </c:pt>
              <c:pt idx="22">
                <c:v>0.83333333333333337</c:v>
              </c:pt>
            </c:numLit>
          </c:val>
          <c:extLst>
            <c:ext xmlns:c16="http://schemas.microsoft.com/office/drawing/2014/chart" uri="{C3380CC4-5D6E-409C-BE32-E72D297353CC}">
              <c16:uniqueId val="{00000000-627B-4C5D-87B0-82A7E7894301}"/>
            </c:ext>
          </c:extLst>
        </c:ser>
        <c:ser>
          <c:idx val="1"/>
          <c:order val="1"/>
          <c:tx>
            <c:v>Handcuffed</c:v>
          </c:tx>
          <c:spPr>
            <a:solidFill>
              <a:schemeClr val="tx1"/>
            </a:solidFill>
            <a:ln>
              <a:solidFill>
                <a:schemeClr val="tx1"/>
              </a:solidFill>
            </a:ln>
            <a:effectLst/>
          </c:spPr>
          <c:invertIfNegative val="0"/>
          <c:cat>
            <c:strLit>
              <c:ptCount val="23"/>
              <c:pt idx="0">
                <c:v>Removed from Vehicle</c:v>
              </c:pt>
              <c:pt idx="1">
                <c:v>Removed from Vehicle - Physical Contact</c:v>
              </c:pt>
              <c:pt idx="2">
                <c:v>Field Sobriety Test</c:v>
              </c:pt>
              <c:pt idx="3">
                <c:v>Handcuffed or Flex Cuffed</c:v>
              </c:pt>
              <c:pt idx="4">
                <c:v>Curbside Detention</c:v>
              </c:pt>
              <c:pt idx="5">
                <c:v>Patrol Car Detention</c:v>
              </c:pt>
              <c:pt idx="6">
                <c:v>Canine Removed Search</c:v>
              </c:pt>
              <c:pt idx="7">
                <c:v>Firearm Pointed at Person</c:v>
              </c:pt>
              <c:pt idx="8">
                <c:v>Firearm Discharged or Used</c:v>
              </c:pt>
              <c:pt idx="9">
                <c:v>Electronic Device Used</c:v>
              </c:pt>
              <c:pt idx="10">
                <c:v>Impact Project Discharged or Used</c:v>
              </c:pt>
              <c:pt idx="11">
                <c:v>Canine Bit or Held Person</c:v>
              </c:pt>
              <c:pt idx="12">
                <c:v>Baton or Other Impact Weapon Used</c:v>
              </c:pt>
              <c:pt idx="13">
                <c:v>Chemical Spray Use</c:v>
              </c:pt>
              <c:pt idx="14">
                <c:v>Other Physical or Vehicle Contact</c:v>
              </c:pt>
              <c:pt idx="15">
                <c:v>Person Photographed</c:v>
              </c:pt>
              <c:pt idx="16">
                <c:v>Asked for Consent to Search Person</c:v>
              </c:pt>
              <c:pt idx="17">
                <c:v>Search of Person Conducted</c:v>
              </c:pt>
              <c:pt idx="18">
                <c:v>Asked for Consent to Search Property</c:v>
              </c:pt>
              <c:pt idx="19">
                <c:v>Search of Property Conducted</c:v>
              </c:pt>
              <c:pt idx="20">
                <c:v>Property Was Seized</c:v>
              </c:pt>
              <c:pt idx="21">
                <c:v>Vehicle Impound</c:v>
              </c:pt>
              <c:pt idx="22">
                <c:v>Admission or Written Statement Obtained from Student</c:v>
              </c:pt>
            </c:strLit>
          </c:cat>
          <c:val>
            <c:numLit>
              <c:formatCode>General</c:formatCode>
              <c:ptCount val="23"/>
              <c:pt idx="0">
                <c:v>3.9963636363636366</c:v>
              </c:pt>
              <c:pt idx="1">
                <c:v>3.8904109589041096</c:v>
              </c:pt>
              <c:pt idx="2">
                <c:v>5.6218487394957988</c:v>
              </c:pt>
              <c:pt idx="4">
                <c:v>3.5885350318471341</c:v>
              </c:pt>
              <c:pt idx="5">
                <c:v>5.598726114649681</c:v>
              </c:pt>
              <c:pt idx="6">
                <c:v>6.25</c:v>
              </c:pt>
              <c:pt idx="7">
                <c:v>9.0757575757575761</c:v>
              </c:pt>
              <c:pt idx="8">
                <c:v>4</c:v>
              </c:pt>
              <c:pt idx="9">
                <c:v>8</c:v>
              </c:pt>
              <c:pt idx="10">
                <c:v>3</c:v>
              </c:pt>
              <c:pt idx="11">
                <c:v>9</c:v>
              </c:pt>
              <c:pt idx="12">
                <c:v>4</c:v>
              </c:pt>
              <c:pt idx="13">
                <c:v>5</c:v>
              </c:pt>
              <c:pt idx="14">
                <c:v>2.2000000000000002</c:v>
              </c:pt>
              <c:pt idx="15">
                <c:v>6.0104166666666661</c:v>
              </c:pt>
              <c:pt idx="16">
                <c:v>3.0495356037151704</c:v>
              </c:pt>
              <c:pt idx="17">
                <c:v>6.0658844765342952</c:v>
              </c:pt>
              <c:pt idx="18">
                <c:v>2.8038461538461537</c:v>
              </c:pt>
              <c:pt idx="19">
                <c:v>4.9229480737018427</c:v>
              </c:pt>
              <c:pt idx="20">
                <c:v>6.2681159420289863</c:v>
              </c:pt>
              <c:pt idx="21">
                <c:v>5.1693989071038251</c:v>
              </c:pt>
              <c:pt idx="22">
                <c:v>0.41666666666666669</c:v>
              </c:pt>
            </c:numLit>
          </c:val>
          <c:extLst>
            <c:ext xmlns:c16="http://schemas.microsoft.com/office/drawing/2014/chart" uri="{C3380CC4-5D6E-409C-BE32-E72D297353CC}">
              <c16:uniqueId val="{00000001-627B-4C5D-87B0-82A7E7894301}"/>
            </c:ext>
          </c:extLst>
        </c:ser>
        <c:dLbls>
          <c:showLegendKey val="0"/>
          <c:showVal val="0"/>
          <c:showCatName val="0"/>
          <c:showSerName val="0"/>
          <c:showPercent val="0"/>
          <c:showBubbleSize val="0"/>
        </c:dLbls>
        <c:gapWidth val="182"/>
        <c:axId val="1591493040"/>
        <c:axId val="1591489680"/>
      </c:barChart>
      <c:catAx>
        <c:axId val="159149304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1489680"/>
        <c:crosses val="autoZero"/>
        <c:auto val="1"/>
        <c:lblAlgn val="ctr"/>
        <c:lblOffset val="100"/>
        <c:noMultiLvlLbl val="0"/>
      </c:catAx>
      <c:valAx>
        <c:axId val="15914896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14930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Figure 2. Comparison</a:t>
            </a:r>
            <a:r>
              <a:rPr lang="en-US" b="1" baseline="0">
                <a:solidFill>
                  <a:schemeClr val="tx1"/>
                </a:solidFill>
              </a:rPr>
              <a:t> of Results of Stop for Those Detained Curbside or Handcuffed to All Cases (Ratios), All Ages</a:t>
            </a:r>
            <a:endParaRPr lang="en-US" b="1">
              <a:solidFill>
                <a:schemeClr val="tx1"/>
              </a:solidFill>
            </a:endParaRPr>
          </a:p>
        </c:rich>
      </c:tx>
      <c:layout>
        <c:manualLayout>
          <c:xMode val="edge"/>
          <c:yMode val="edge"/>
          <c:x val="0.10001377952755905"/>
          <c:y val="3.70370370370370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27973122924851784"/>
          <c:y val="0.10521983465240752"/>
          <c:w val="0.68993756215255697"/>
          <c:h val="0.76407555390058546"/>
        </c:manualLayout>
      </c:layout>
      <c:barChart>
        <c:barDir val="bar"/>
        <c:grouping val="clustered"/>
        <c:varyColors val="0"/>
        <c:ser>
          <c:idx val="0"/>
          <c:order val="0"/>
          <c:tx>
            <c:v>Curbside Detention</c:v>
          </c:tx>
          <c:spPr>
            <a:solidFill>
              <a:schemeClr val="bg1">
                <a:lumMod val="50000"/>
              </a:schemeClr>
            </a:solidFill>
            <a:ln>
              <a:solidFill>
                <a:schemeClr val="bg1">
                  <a:lumMod val="50000"/>
                </a:schemeClr>
              </a:solidFill>
            </a:ln>
            <a:effectLst/>
          </c:spPr>
          <c:invertIfNegative val="0"/>
          <c:cat>
            <c:strLit>
              <c:ptCount val="12"/>
              <c:pt idx="0">
                <c:v>Warning</c:v>
              </c:pt>
              <c:pt idx="1">
                <c:v>Citation for Infraction</c:v>
              </c:pt>
              <c:pt idx="2">
                <c:v>In Field Cite and Release</c:v>
              </c:pt>
              <c:pt idx="3">
                <c:v>Custodial Pursuant to Outstanding Warrant</c:v>
              </c:pt>
              <c:pt idx="4">
                <c:v>Custodial Arrest Without Warrant</c:v>
              </c:pt>
              <c:pt idx="5">
                <c:v>Field Interview Card Completed</c:v>
              </c:pt>
              <c:pt idx="6">
                <c:v>Noncriminal Transport or Caretaking Transport</c:v>
              </c:pt>
              <c:pt idx="7">
                <c:v>Contacted Parent/Legal Guardian</c:v>
              </c:pt>
              <c:pt idx="8">
                <c:v>Psychiatric Hold</c:v>
              </c:pt>
              <c:pt idx="9">
                <c:v>Referred to US Department of Homeland Security</c:v>
              </c:pt>
              <c:pt idx="10">
                <c:v>Referral to School Administrator</c:v>
              </c:pt>
              <c:pt idx="11">
                <c:v>Referral to School Counselor or Other Support Staff</c:v>
              </c:pt>
            </c:strLit>
          </c:cat>
          <c:val>
            <c:numLit>
              <c:formatCode>General</c:formatCode>
              <c:ptCount val="12"/>
              <c:pt idx="0">
                <c:v>0.89735197857780424</c:v>
              </c:pt>
              <c:pt idx="1">
                <c:v>0.28080357142857143</c:v>
              </c:pt>
              <c:pt idx="2">
                <c:v>2.1730038022813689</c:v>
              </c:pt>
              <c:pt idx="3">
                <c:v>3.3278688524590163</c:v>
              </c:pt>
              <c:pt idx="4">
                <c:v>2.9815864022662892</c:v>
              </c:pt>
              <c:pt idx="5">
                <c:v>3.9242902208201893</c:v>
              </c:pt>
              <c:pt idx="6">
                <c:v>3.0344827586206899</c:v>
              </c:pt>
              <c:pt idx="7">
                <c:v>3.6190476190476191</c:v>
              </c:pt>
              <c:pt idx="8">
                <c:v>2.2535211267605635</c:v>
              </c:pt>
              <c:pt idx="9">
                <c:v>1</c:v>
              </c:pt>
              <c:pt idx="10">
                <c:v>1.6666666666666667</c:v>
              </c:pt>
              <c:pt idx="11">
                <c:v>1</c:v>
              </c:pt>
            </c:numLit>
          </c:val>
          <c:extLst>
            <c:ext xmlns:c16="http://schemas.microsoft.com/office/drawing/2014/chart" uri="{C3380CC4-5D6E-409C-BE32-E72D297353CC}">
              <c16:uniqueId val="{00000000-3F09-4D5D-BAF4-9F8085A9A18F}"/>
            </c:ext>
          </c:extLst>
        </c:ser>
        <c:ser>
          <c:idx val="1"/>
          <c:order val="1"/>
          <c:tx>
            <c:v>Handcuffed</c:v>
          </c:tx>
          <c:spPr>
            <a:solidFill>
              <a:schemeClr val="tx1"/>
            </a:solidFill>
            <a:ln>
              <a:solidFill>
                <a:schemeClr val="tx1"/>
              </a:solidFill>
            </a:ln>
            <a:effectLst/>
          </c:spPr>
          <c:invertIfNegative val="0"/>
          <c:cat>
            <c:strLit>
              <c:ptCount val="12"/>
              <c:pt idx="0">
                <c:v>Warning</c:v>
              </c:pt>
              <c:pt idx="1">
                <c:v>Citation for Infraction</c:v>
              </c:pt>
              <c:pt idx="2">
                <c:v>In Field Cite and Release</c:v>
              </c:pt>
              <c:pt idx="3">
                <c:v>Custodial Pursuant to Outstanding Warrant</c:v>
              </c:pt>
              <c:pt idx="4">
                <c:v>Custodial Arrest Without Warrant</c:v>
              </c:pt>
              <c:pt idx="5">
                <c:v>Field Interview Card Completed</c:v>
              </c:pt>
              <c:pt idx="6">
                <c:v>Noncriminal Transport or Caretaking Transport</c:v>
              </c:pt>
              <c:pt idx="7">
                <c:v>Contacted Parent/Legal Guardian</c:v>
              </c:pt>
              <c:pt idx="8">
                <c:v>Psychiatric Hold</c:v>
              </c:pt>
              <c:pt idx="9">
                <c:v>Referred to US Department of Homeland Security</c:v>
              </c:pt>
              <c:pt idx="10">
                <c:v>Referral to School Administrator</c:v>
              </c:pt>
              <c:pt idx="11">
                <c:v>Referral to School Counselor or Other Support Staff</c:v>
              </c:pt>
            </c:strLit>
          </c:cat>
          <c:val>
            <c:numLit>
              <c:formatCode>General</c:formatCode>
              <c:ptCount val="12"/>
              <c:pt idx="0">
                <c:v>0.30407616780720026</c:v>
              </c:pt>
              <c:pt idx="1">
                <c:v>8.6383928571428584E-2</c:v>
              </c:pt>
              <c:pt idx="2">
                <c:v>1.355513307984791</c:v>
              </c:pt>
              <c:pt idx="3">
                <c:v>6.7008196721311482</c:v>
              </c:pt>
              <c:pt idx="4">
                <c:v>7.4291784702549579</c:v>
              </c:pt>
              <c:pt idx="5">
                <c:v>4.5110410094637228</c:v>
              </c:pt>
              <c:pt idx="6">
                <c:v>4.2068965517241379</c:v>
              </c:pt>
              <c:pt idx="7">
                <c:v>3.1904761904761907</c:v>
              </c:pt>
              <c:pt idx="8">
                <c:v>5.6901408450704229</c:v>
              </c:pt>
              <c:pt idx="9">
                <c:v>2</c:v>
              </c:pt>
              <c:pt idx="10">
                <c:v>0.66666666666666674</c:v>
              </c:pt>
              <c:pt idx="11">
                <c:v>0.5</c:v>
              </c:pt>
            </c:numLit>
          </c:val>
          <c:extLst>
            <c:ext xmlns:c16="http://schemas.microsoft.com/office/drawing/2014/chart" uri="{C3380CC4-5D6E-409C-BE32-E72D297353CC}">
              <c16:uniqueId val="{00000001-3F09-4D5D-BAF4-9F8085A9A18F}"/>
            </c:ext>
          </c:extLst>
        </c:ser>
        <c:dLbls>
          <c:showLegendKey val="0"/>
          <c:showVal val="0"/>
          <c:showCatName val="0"/>
          <c:showSerName val="0"/>
          <c:showPercent val="0"/>
          <c:showBubbleSize val="0"/>
        </c:dLbls>
        <c:gapWidth val="182"/>
        <c:axId val="1590367200"/>
        <c:axId val="1748742160"/>
      </c:barChart>
      <c:catAx>
        <c:axId val="15903672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48742160"/>
        <c:crosses val="autoZero"/>
        <c:auto val="1"/>
        <c:lblAlgn val="ctr"/>
        <c:lblOffset val="100"/>
        <c:noMultiLvlLbl val="0"/>
      </c:catAx>
      <c:valAx>
        <c:axId val="17487421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03672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baseline="0">
                <a:solidFill>
                  <a:schemeClr val="tx1"/>
                </a:solidFill>
              </a:rPr>
              <a:t>Figure 4. Comparison of Results of Stop for Those Detained Curbside or Handcuffed to All Cases (Ratios), Under Age 25</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Curbside Detention</c:v>
          </c:tx>
          <c:spPr>
            <a:solidFill>
              <a:schemeClr val="bg1">
                <a:lumMod val="50000"/>
              </a:schemeClr>
            </a:solidFill>
            <a:ln>
              <a:solidFill>
                <a:schemeClr val="bg1">
                  <a:lumMod val="50000"/>
                </a:schemeClr>
              </a:solidFill>
            </a:ln>
            <a:effectLst/>
          </c:spPr>
          <c:invertIfNegative val="0"/>
          <c:cat>
            <c:strLit>
              <c:ptCount val="12"/>
              <c:pt idx="0">
                <c:v>Warning</c:v>
              </c:pt>
              <c:pt idx="1">
                <c:v>Citation for Infraction</c:v>
              </c:pt>
              <c:pt idx="2">
                <c:v>In Field Cite and Release</c:v>
              </c:pt>
              <c:pt idx="3">
                <c:v>Custodial Pursuant to Outstanding Warrant</c:v>
              </c:pt>
              <c:pt idx="4">
                <c:v>Custodial Arrest Without Warrant</c:v>
              </c:pt>
              <c:pt idx="5">
                <c:v>Field Interview Card Completed</c:v>
              </c:pt>
              <c:pt idx="6">
                <c:v>Noncriminal Transport or Caretaking Transport</c:v>
              </c:pt>
              <c:pt idx="7">
                <c:v>Contacted Parent/Legal Guardian</c:v>
              </c:pt>
              <c:pt idx="8">
                <c:v>Psychiatric Hold</c:v>
              </c:pt>
              <c:pt idx="9">
                <c:v>Referred to US Department of Homeland Security</c:v>
              </c:pt>
              <c:pt idx="10">
                <c:v>Referral to School Administrator</c:v>
              </c:pt>
              <c:pt idx="11">
                <c:v>Referral to School Counselor or Other Support Staff</c:v>
              </c:pt>
            </c:strLit>
          </c:cat>
          <c:val>
            <c:numLit>
              <c:formatCode>General</c:formatCode>
              <c:ptCount val="12"/>
              <c:pt idx="0">
                <c:v>1.0674590427240602</c:v>
              </c:pt>
              <c:pt idx="1">
                <c:v>0.3194328607172644</c:v>
              </c:pt>
              <c:pt idx="2">
                <c:v>1.6418219461697723</c:v>
              </c:pt>
              <c:pt idx="3">
                <c:v>2.8627450980392157</c:v>
              </c:pt>
              <c:pt idx="4">
                <c:v>2.6909667194928688</c:v>
              </c:pt>
              <c:pt idx="5">
                <c:v>4.2865013774104685</c:v>
              </c:pt>
              <c:pt idx="6">
                <c:v>2.8536585365853657</c:v>
              </c:pt>
              <c:pt idx="7">
                <c:v>3.6725663716814165</c:v>
              </c:pt>
              <c:pt idx="8">
                <c:v>1.8396226415094339</c:v>
              </c:pt>
              <c:pt idx="9">
                <c:v>1</c:v>
              </c:pt>
              <c:pt idx="10">
                <c:v>1.5263157894736841</c:v>
              </c:pt>
              <c:pt idx="11">
                <c:v>1.4444444444444446</c:v>
              </c:pt>
            </c:numLit>
          </c:val>
          <c:extLst>
            <c:ext xmlns:c16="http://schemas.microsoft.com/office/drawing/2014/chart" uri="{C3380CC4-5D6E-409C-BE32-E72D297353CC}">
              <c16:uniqueId val="{00000000-A516-41B7-8E1A-E9595B39266F}"/>
            </c:ext>
          </c:extLst>
        </c:ser>
        <c:ser>
          <c:idx val="1"/>
          <c:order val="1"/>
          <c:tx>
            <c:v>Handcuffed</c:v>
          </c:tx>
          <c:spPr>
            <a:solidFill>
              <a:schemeClr val="tx1"/>
            </a:solidFill>
            <a:ln>
              <a:solidFill>
                <a:schemeClr val="tx1"/>
              </a:solidFill>
            </a:ln>
            <a:effectLst/>
          </c:spPr>
          <c:invertIfNegative val="0"/>
          <c:cat>
            <c:strLit>
              <c:ptCount val="12"/>
              <c:pt idx="0">
                <c:v>Warning</c:v>
              </c:pt>
              <c:pt idx="1">
                <c:v>Citation for Infraction</c:v>
              </c:pt>
              <c:pt idx="2">
                <c:v>In Field Cite and Release</c:v>
              </c:pt>
              <c:pt idx="3">
                <c:v>Custodial Pursuant to Outstanding Warrant</c:v>
              </c:pt>
              <c:pt idx="4">
                <c:v>Custodial Arrest Without Warrant</c:v>
              </c:pt>
              <c:pt idx="5">
                <c:v>Field Interview Card Completed</c:v>
              </c:pt>
              <c:pt idx="6">
                <c:v>Noncriminal Transport or Caretaking Transport</c:v>
              </c:pt>
              <c:pt idx="7">
                <c:v>Contacted Parent/Legal Guardian</c:v>
              </c:pt>
              <c:pt idx="8">
                <c:v>Psychiatric Hold</c:v>
              </c:pt>
              <c:pt idx="9">
                <c:v>Referred to US Department of Homeland Security</c:v>
              </c:pt>
              <c:pt idx="10">
                <c:v>Referral to School Administrator</c:v>
              </c:pt>
              <c:pt idx="11">
                <c:v>Referral to School Counselor or Other Support Staff</c:v>
              </c:pt>
            </c:strLit>
          </c:cat>
          <c:val>
            <c:numLit>
              <c:formatCode>General</c:formatCode>
              <c:ptCount val="12"/>
              <c:pt idx="0">
                <c:v>0.45422422100867332</c:v>
              </c:pt>
              <c:pt idx="1">
                <c:v>0.11551292743953294</c:v>
              </c:pt>
              <c:pt idx="2">
                <c:v>1.3436853002070395</c:v>
              </c:pt>
              <c:pt idx="3">
                <c:v>7.215686274509804</c:v>
              </c:pt>
              <c:pt idx="4">
                <c:v>7.6545166402535658</c:v>
              </c:pt>
              <c:pt idx="5">
                <c:v>5.110192837465565</c:v>
              </c:pt>
              <c:pt idx="6">
                <c:v>3.8048780487804881</c:v>
              </c:pt>
              <c:pt idx="7">
                <c:v>3.3805309734513278</c:v>
              </c:pt>
              <c:pt idx="8">
                <c:v>4.9433962264150946</c:v>
              </c:pt>
              <c:pt idx="9">
                <c:v>2</c:v>
              </c:pt>
              <c:pt idx="10">
                <c:v>0.68421052631578949</c:v>
              </c:pt>
              <c:pt idx="11">
                <c:v>0.55555555555555558</c:v>
              </c:pt>
            </c:numLit>
          </c:val>
          <c:extLst>
            <c:ext xmlns:c16="http://schemas.microsoft.com/office/drawing/2014/chart" uri="{C3380CC4-5D6E-409C-BE32-E72D297353CC}">
              <c16:uniqueId val="{00000001-A516-41B7-8E1A-E9595B39266F}"/>
            </c:ext>
          </c:extLst>
        </c:ser>
        <c:dLbls>
          <c:showLegendKey val="0"/>
          <c:showVal val="0"/>
          <c:showCatName val="0"/>
          <c:showSerName val="0"/>
          <c:showPercent val="0"/>
          <c:showBubbleSize val="0"/>
        </c:dLbls>
        <c:gapWidth val="182"/>
        <c:axId val="1533064624"/>
        <c:axId val="1533065584"/>
      </c:barChart>
      <c:catAx>
        <c:axId val="15330646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3065584"/>
        <c:crosses val="autoZero"/>
        <c:auto val="1"/>
        <c:lblAlgn val="ctr"/>
        <c:lblOffset val="100"/>
        <c:noMultiLvlLbl val="0"/>
      </c:catAx>
      <c:valAx>
        <c:axId val="15330655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30646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24</xdr:col>
      <xdr:colOff>107156</xdr:colOff>
      <xdr:row>1</xdr:row>
      <xdr:rowOff>59529</xdr:rowOff>
    </xdr:from>
    <xdr:to>
      <xdr:col>36</xdr:col>
      <xdr:colOff>552450</xdr:colOff>
      <xdr:row>24</xdr:row>
      <xdr:rowOff>28574</xdr:rowOff>
    </xdr:to>
    <xdr:graphicFrame macro="">
      <xdr:nvGraphicFramePr>
        <xdr:cNvPr id="2" name="Chart 1">
          <a:extLst>
            <a:ext uri="{FF2B5EF4-FFF2-40B4-BE49-F238E27FC236}">
              <a16:creationId xmlns:a16="http://schemas.microsoft.com/office/drawing/2014/main" id="{F3DF4351-37CE-47ED-967A-B318D31976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95249</xdr:colOff>
      <xdr:row>25</xdr:row>
      <xdr:rowOff>28573</xdr:rowOff>
    </xdr:from>
    <xdr:to>
      <xdr:col>36</xdr:col>
      <xdr:colOff>581024</xdr:colOff>
      <xdr:row>56</xdr:row>
      <xdr:rowOff>66674</xdr:rowOff>
    </xdr:to>
    <xdr:graphicFrame macro="">
      <xdr:nvGraphicFramePr>
        <xdr:cNvPr id="3" name="Chart 2">
          <a:extLst>
            <a:ext uri="{FF2B5EF4-FFF2-40B4-BE49-F238E27FC236}">
              <a16:creationId xmlns:a16="http://schemas.microsoft.com/office/drawing/2014/main" id="{FEF15BCA-F8BD-475F-A84E-2A925F8E9B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37</xdr:col>
      <xdr:colOff>161925</xdr:colOff>
      <xdr:row>1</xdr:row>
      <xdr:rowOff>71438</xdr:rowOff>
    </xdr:from>
    <xdr:to>
      <xdr:col>51</xdr:col>
      <xdr:colOff>85725</xdr:colOff>
      <xdr:row>25</xdr:row>
      <xdr:rowOff>21431</xdr:rowOff>
    </xdr:to>
    <xdr:graphicFrame macro="">
      <xdr:nvGraphicFramePr>
        <xdr:cNvPr id="4" name="Chart 3">
          <a:extLst>
            <a:ext uri="{FF2B5EF4-FFF2-40B4-BE49-F238E27FC236}">
              <a16:creationId xmlns:a16="http://schemas.microsoft.com/office/drawing/2014/main" id="{CE4E3C28-6A28-48DE-AF1C-1F52CA2D57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37</xdr:col>
      <xdr:colOff>126205</xdr:colOff>
      <xdr:row>25</xdr:row>
      <xdr:rowOff>166687</xdr:rowOff>
    </xdr:from>
    <xdr:to>
      <xdr:col>51</xdr:col>
      <xdr:colOff>95249</xdr:colOff>
      <xdr:row>56</xdr:row>
      <xdr:rowOff>88104</xdr:rowOff>
    </xdr:to>
    <xdr:graphicFrame macro="">
      <xdr:nvGraphicFramePr>
        <xdr:cNvPr id="5" name="Chart 4">
          <a:extLst>
            <a:ext uri="{FF2B5EF4-FFF2-40B4-BE49-F238E27FC236}">
              <a16:creationId xmlns:a16="http://schemas.microsoft.com/office/drawing/2014/main" id="{60D23A92-8487-41B9-9D90-85A5311294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F296B-5703-4B99-B064-60AF676C21AD}">
  <dimension ref="A1:X51"/>
  <sheetViews>
    <sheetView tabSelected="1" workbookViewId="0">
      <selection activeCell="U4" sqref="U4"/>
    </sheetView>
  </sheetViews>
  <sheetFormatPr defaultRowHeight="15" x14ac:dyDescent="0.25"/>
  <cols>
    <col min="1" max="1" width="4" customWidth="1"/>
    <col min="2" max="2" width="45" customWidth="1"/>
    <col min="3" max="4" width="13" style="2" customWidth="1"/>
    <col min="5" max="5" width="17" style="2" customWidth="1"/>
    <col min="6" max="6" width="14.5703125" style="2" customWidth="1"/>
    <col min="7" max="9" width="13" style="2" customWidth="1"/>
    <col min="10" max="10" width="16" style="2" customWidth="1"/>
    <col min="11" max="11" width="14.42578125" style="2" customWidth="1"/>
    <col min="12" max="12" width="13" style="2" customWidth="1"/>
    <col min="13" max="13" width="16.28515625" style="2" customWidth="1"/>
    <col min="14" max="15" width="13" style="2" customWidth="1"/>
    <col min="16" max="16" width="16.7109375" style="2" customWidth="1"/>
    <col min="17" max="17" width="14.5703125" style="2" customWidth="1"/>
    <col min="18" max="20" width="13" style="2" customWidth="1"/>
    <col min="21" max="21" width="16" style="2" customWidth="1"/>
    <col min="22" max="22" width="14.85546875" style="2" customWidth="1"/>
    <col min="23" max="23" width="13" style="2" customWidth="1"/>
    <col min="24" max="24" width="13" customWidth="1"/>
  </cols>
  <sheetData>
    <row r="1" spans="1:24" ht="18.75" x14ac:dyDescent="0.3">
      <c r="A1" s="1" t="s">
        <v>54</v>
      </c>
    </row>
    <row r="2" spans="1:24" ht="28.15" customHeight="1" x14ac:dyDescent="0.3">
      <c r="C2" s="15" t="s">
        <v>0</v>
      </c>
      <c r="D2" s="15"/>
      <c r="E2" s="15"/>
      <c r="F2" s="15"/>
      <c r="G2" s="15"/>
      <c r="H2" s="15"/>
      <c r="I2" s="15"/>
      <c r="J2" s="15"/>
      <c r="K2" s="15"/>
      <c r="L2" s="15"/>
      <c r="M2" s="15"/>
      <c r="N2" s="16" t="s">
        <v>1</v>
      </c>
      <c r="O2" s="15"/>
      <c r="P2" s="15"/>
      <c r="Q2" s="15"/>
      <c r="R2" s="15"/>
      <c r="S2" s="15"/>
      <c r="T2" s="15"/>
      <c r="U2" s="15"/>
      <c r="V2" s="15"/>
      <c r="W2" s="15"/>
      <c r="X2" s="15"/>
    </row>
    <row r="3" spans="1:24" ht="28.15" customHeight="1" x14ac:dyDescent="0.25">
      <c r="C3" s="3"/>
      <c r="D3" s="17" t="s">
        <v>2</v>
      </c>
      <c r="E3" s="17"/>
      <c r="F3" s="17"/>
      <c r="G3" s="17"/>
      <c r="H3" s="18"/>
      <c r="I3" s="17" t="s">
        <v>3</v>
      </c>
      <c r="J3" s="17"/>
      <c r="K3" s="17"/>
      <c r="L3" s="17"/>
      <c r="M3" s="19"/>
      <c r="N3" s="3"/>
      <c r="O3" s="20" t="s">
        <v>2</v>
      </c>
      <c r="P3" s="17"/>
      <c r="Q3" s="17"/>
      <c r="R3" s="17"/>
      <c r="S3" s="17"/>
      <c r="T3" s="20" t="s">
        <v>3</v>
      </c>
      <c r="U3" s="17"/>
      <c r="V3" s="17"/>
      <c r="W3" s="17"/>
      <c r="X3" s="17"/>
    </row>
    <row r="4" spans="1:24" ht="74.25" customHeight="1" x14ac:dyDescent="0.25">
      <c r="A4" t="s">
        <v>4</v>
      </c>
      <c r="C4" s="4" t="s">
        <v>5</v>
      </c>
      <c r="D4" s="5" t="s">
        <v>6</v>
      </c>
      <c r="E4" s="4" t="s">
        <v>55</v>
      </c>
      <c r="F4" s="4" t="s">
        <v>57</v>
      </c>
      <c r="G4" s="4" t="s">
        <v>58</v>
      </c>
      <c r="H4" s="4" t="s">
        <v>59</v>
      </c>
      <c r="I4" s="5" t="s">
        <v>7</v>
      </c>
      <c r="J4" s="4" t="s">
        <v>56</v>
      </c>
      <c r="K4" s="4" t="s">
        <v>57</v>
      </c>
      <c r="L4" s="4" t="s">
        <v>58</v>
      </c>
      <c r="M4" s="6" t="s">
        <v>59</v>
      </c>
      <c r="N4" s="4" t="s">
        <v>5</v>
      </c>
      <c r="O4" s="5" t="s">
        <v>8</v>
      </c>
      <c r="P4" s="4" t="s">
        <v>55</v>
      </c>
      <c r="Q4" s="4" t="s">
        <v>57</v>
      </c>
      <c r="R4" s="4" t="s">
        <v>58</v>
      </c>
      <c r="S4" s="4" t="s">
        <v>59</v>
      </c>
      <c r="T4" s="5" t="s">
        <v>7</v>
      </c>
      <c r="U4" s="4" t="s">
        <v>56</v>
      </c>
      <c r="V4" s="4" t="s">
        <v>57</v>
      </c>
      <c r="W4" s="4" t="s">
        <v>58</v>
      </c>
      <c r="X4" s="4" t="s">
        <v>59</v>
      </c>
    </row>
    <row r="5" spans="1:24" x14ac:dyDescent="0.25">
      <c r="B5" t="s">
        <v>9</v>
      </c>
      <c r="C5" s="7">
        <v>4.2</v>
      </c>
      <c r="D5" s="8">
        <v>17.86</v>
      </c>
      <c r="E5" s="7">
        <f>D5/C5</f>
        <v>4.2523809523809524</v>
      </c>
      <c r="F5" s="7">
        <v>20.53</v>
      </c>
      <c r="G5" s="7">
        <v>22.58</v>
      </c>
      <c r="H5" s="2">
        <v>11.71</v>
      </c>
      <c r="I5" s="8">
        <v>17.36</v>
      </c>
      <c r="J5" s="7">
        <f>I5/C5</f>
        <v>4.1333333333333329</v>
      </c>
      <c r="K5" s="7">
        <v>19.43</v>
      </c>
      <c r="L5" s="7">
        <v>18.21</v>
      </c>
      <c r="M5" s="9">
        <v>13.66</v>
      </c>
      <c r="N5" s="7">
        <v>5.5</v>
      </c>
      <c r="O5" s="8">
        <v>24.74</v>
      </c>
      <c r="P5" s="7">
        <f>O5/N5</f>
        <v>4.4981818181818181</v>
      </c>
      <c r="Q5" s="7">
        <v>27.26</v>
      </c>
      <c r="R5" s="7">
        <v>28.56</v>
      </c>
      <c r="S5" s="2">
        <v>13.67</v>
      </c>
      <c r="T5" s="8">
        <v>21.98</v>
      </c>
      <c r="U5" s="7">
        <f>T5/N5</f>
        <v>3.9963636363636366</v>
      </c>
      <c r="V5" s="7">
        <v>23.64</v>
      </c>
      <c r="W5" s="7">
        <v>22.74</v>
      </c>
      <c r="X5" s="7">
        <v>14.92</v>
      </c>
    </row>
    <row r="6" spans="1:24" x14ac:dyDescent="0.25">
      <c r="B6" t="s">
        <v>10</v>
      </c>
      <c r="C6" s="7">
        <v>0.57999999999999996</v>
      </c>
      <c r="D6" s="8">
        <v>2.4500000000000002</v>
      </c>
      <c r="E6" s="7">
        <f>D6/C6</f>
        <v>4.2241379310344831</v>
      </c>
      <c r="F6" s="7">
        <v>2.8</v>
      </c>
      <c r="G6" s="7">
        <v>2.87</v>
      </c>
      <c r="H6" s="2">
        <v>1.68</v>
      </c>
      <c r="I6" s="8">
        <v>2.61</v>
      </c>
      <c r="J6" s="7">
        <f>I6/C6</f>
        <v>4.5</v>
      </c>
      <c r="K6" s="7">
        <v>2.67</v>
      </c>
      <c r="L6" s="7">
        <v>2.84</v>
      </c>
      <c r="M6" s="9">
        <v>2.36</v>
      </c>
      <c r="N6" s="7">
        <v>0.73</v>
      </c>
      <c r="O6" s="8">
        <v>3.32</v>
      </c>
      <c r="P6" s="7">
        <f>O6/N6</f>
        <v>4.5479452054794516</v>
      </c>
      <c r="Q6" s="7">
        <v>3.7</v>
      </c>
      <c r="R6" s="7">
        <v>3.41</v>
      </c>
      <c r="S6" s="2">
        <v>1.8</v>
      </c>
      <c r="T6" s="8">
        <v>2.84</v>
      </c>
      <c r="U6" s="7">
        <f>T6/N6</f>
        <v>3.8904109589041096</v>
      </c>
      <c r="V6" s="7">
        <v>2.85</v>
      </c>
      <c r="W6" s="7">
        <v>3.06</v>
      </c>
      <c r="X6" s="7">
        <v>2.46</v>
      </c>
    </row>
    <row r="7" spans="1:24" x14ac:dyDescent="0.25">
      <c r="B7" t="s">
        <v>11</v>
      </c>
      <c r="C7" s="7">
        <v>2.23</v>
      </c>
      <c r="D7" s="8">
        <v>5.48</v>
      </c>
      <c r="E7" s="7">
        <f>D7/C7</f>
        <v>2.4573991031390139</v>
      </c>
      <c r="F7" s="7">
        <v>6.41</v>
      </c>
      <c r="G7" s="7">
        <v>3.46</v>
      </c>
      <c r="H7" s="10">
        <v>4.76</v>
      </c>
      <c r="I7" s="8">
        <v>12.66</v>
      </c>
      <c r="J7" s="7">
        <f>I7/C7</f>
        <v>5.6771300448430493</v>
      </c>
      <c r="K7" s="7">
        <v>15.67</v>
      </c>
      <c r="L7" s="7">
        <v>6.38</v>
      </c>
      <c r="M7" s="11">
        <v>11.27</v>
      </c>
      <c r="N7" s="7">
        <v>2.38</v>
      </c>
      <c r="O7" s="8">
        <v>5.35</v>
      </c>
      <c r="P7" s="7">
        <f>O7/N7</f>
        <v>2.2478991596638656</v>
      </c>
      <c r="Q7" s="7">
        <v>5.71</v>
      </c>
      <c r="R7" s="7">
        <v>2.48</v>
      </c>
      <c r="S7" s="10">
        <v>6.66</v>
      </c>
      <c r="T7" s="8">
        <v>13.38</v>
      </c>
      <c r="U7" s="7">
        <f>T7/N7</f>
        <v>5.6218487394957988</v>
      </c>
      <c r="V7" s="7">
        <v>15.25</v>
      </c>
      <c r="W7" s="7">
        <v>4.2699999999999996</v>
      </c>
      <c r="X7" s="7">
        <v>17.63</v>
      </c>
    </row>
    <row r="8" spans="1:24" x14ac:dyDescent="0.25">
      <c r="B8" t="s">
        <v>12</v>
      </c>
      <c r="C8" s="10">
        <v>10.220000000000001</v>
      </c>
      <c r="D8" s="8">
        <v>34.869999999999997</v>
      </c>
      <c r="E8" s="7">
        <f>D8/C8</f>
        <v>3.4119373776908017</v>
      </c>
      <c r="F8" s="7">
        <v>36.19</v>
      </c>
      <c r="G8" s="7">
        <v>43.04</v>
      </c>
      <c r="H8" s="10">
        <v>29.4</v>
      </c>
      <c r="I8" s="12"/>
      <c r="J8" s="10"/>
      <c r="K8" s="10"/>
      <c r="L8" s="10"/>
      <c r="M8" s="11"/>
      <c r="N8" s="7">
        <v>9.89</v>
      </c>
      <c r="O8" s="8">
        <v>35.520000000000003</v>
      </c>
      <c r="P8" s="7">
        <f>O8/N8</f>
        <v>3.5915065722952479</v>
      </c>
      <c r="Q8" s="7">
        <v>37.01</v>
      </c>
      <c r="R8" s="7">
        <v>45.04</v>
      </c>
      <c r="S8" s="10">
        <v>23.66</v>
      </c>
      <c r="T8" s="12"/>
      <c r="U8" s="13"/>
      <c r="V8" s="10"/>
      <c r="W8" s="10"/>
      <c r="X8" s="13"/>
    </row>
    <row r="9" spans="1:24" x14ac:dyDescent="0.25">
      <c r="B9" t="s">
        <v>2</v>
      </c>
      <c r="C9" s="7">
        <v>7.84</v>
      </c>
      <c r="D9" s="8"/>
      <c r="E9" s="7"/>
      <c r="F9" s="7"/>
      <c r="G9" s="7"/>
      <c r="H9" s="10"/>
      <c r="I9" s="8">
        <v>26.77</v>
      </c>
      <c r="J9" s="7">
        <f t="shared" ref="J9:J27" si="0">I9/C9</f>
        <v>3.4145408163265305</v>
      </c>
      <c r="K9" s="7">
        <v>28</v>
      </c>
      <c r="L9" s="7">
        <v>27.49</v>
      </c>
      <c r="M9" s="11">
        <v>25.19</v>
      </c>
      <c r="N9" s="7">
        <v>7.85</v>
      </c>
      <c r="O9" s="8"/>
      <c r="P9" s="7"/>
      <c r="Q9" s="7"/>
      <c r="R9" s="7"/>
      <c r="S9" s="10"/>
      <c r="T9" s="8">
        <v>28.17</v>
      </c>
      <c r="U9" s="7">
        <f t="shared" ref="U9:U27" si="1">T9/N9</f>
        <v>3.5885350318471341</v>
      </c>
      <c r="V9" s="10">
        <v>29.61</v>
      </c>
      <c r="W9" s="10">
        <v>29.53</v>
      </c>
      <c r="X9" s="7">
        <v>22.56</v>
      </c>
    </row>
    <row r="10" spans="1:24" x14ac:dyDescent="0.25">
      <c r="B10" t="s">
        <v>13</v>
      </c>
      <c r="C10" s="7">
        <v>6.38</v>
      </c>
      <c r="D10" s="8">
        <v>14.5</v>
      </c>
      <c r="E10" s="7">
        <f t="shared" ref="E10:E27" si="2">D10/C10</f>
        <v>2.2727272727272729</v>
      </c>
      <c r="F10" s="7">
        <v>14.07</v>
      </c>
      <c r="G10" s="7">
        <v>16.66</v>
      </c>
      <c r="H10" s="10">
        <v>14.05</v>
      </c>
      <c r="I10" s="8">
        <v>38.229999999999997</v>
      </c>
      <c r="J10" s="7">
        <f t="shared" si="0"/>
        <v>5.9921630094043881</v>
      </c>
      <c r="K10" s="7">
        <v>35.799999999999997</v>
      </c>
      <c r="L10" s="7">
        <v>40.340000000000003</v>
      </c>
      <c r="M10" s="11">
        <v>40.770000000000003</v>
      </c>
      <c r="N10" s="7">
        <v>6.28</v>
      </c>
      <c r="O10" s="8">
        <v>13.63</v>
      </c>
      <c r="P10" s="7">
        <f t="shared" ref="P10:P27" si="3">O10/N10</f>
        <v>2.1703821656050954</v>
      </c>
      <c r="Q10" s="7">
        <v>13.07</v>
      </c>
      <c r="R10" s="7">
        <v>16.920000000000002</v>
      </c>
      <c r="S10" s="10">
        <v>12.56</v>
      </c>
      <c r="T10" s="8">
        <v>35.159999999999997</v>
      </c>
      <c r="U10" s="7">
        <f t="shared" si="1"/>
        <v>5.598726114649681</v>
      </c>
      <c r="V10" s="7">
        <v>31.64</v>
      </c>
      <c r="W10" s="7">
        <v>41.45</v>
      </c>
      <c r="X10" s="7">
        <v>39.47</v>
      </c>
    </row>
    <row r="11" spans="1:24" x14ac:dyDescent="0.25">
      <c r="B11" t="s">
        <v>14</v>
      </c>
      <c r="C11" s="7">
        <v>0.08</v>
      </c>
      <c r="D11" s="8">
        <v>0.37</v>
      </c>
      <c r="E11" s="7">
        <f t="shared" si="2"/>
        <v>4.625</v>
      </c>
      <c r="F11" s="7">
        <v>0.38</v>
      </c>
      <c r="G11" s="7">
        <v>0.23</v>
      </c>
      <c r="H11" s="10">
        <v>0.45</v>
      </c>
      <c r="I11" s="8">
        <v>0.44</v>
      </c>
      <c r="J11" s="7">
        <f t="shared" si="0"/>
        <v>5.5</v>
      </c>
      <c r="K11" s="7">
        <v>0.46</v>
      </c>
      <c r="L11" s="7">
        <v>0.35</v>
      </c>
      <c r="M11" s="11">
        <v>0.5</v>
      </c>
      <c r="N11" s="7">
        <v>0.08</v>
      </c>
      <c r="O11" s="8">
        <v>0.28999999999999998</v>
      </c>
      <c r="P11" s="7">
        <f t="shared" si="3"/>
        <v>3.6249999999999996</v>
      </c>
      <c r="Q11" s="7">
        <v>0.33</v>
      </c>
      <c r="R11" s="7">
        <v>0.28999999999999998</v>
      </c>
      <c r="S11" s="10">
        <v>0.22</v>
      </c>
      <c r="T11" s="8">
        <v>0.5</v>
      </c>
      <c r="U11" s="7">
        <f t="shared" si="1"/>
        <v>6.25</v>
      </c>
      <c r="V11" s="7">
        <v>0.53</v>
      </c>
      <c r="W11" s="7">
        <v>0.57999999999999996</v>
      </c>
      <c r="X11" s="7">
        <v>0.28999999999999998</v>
      </c>
    </row>
    <row r="12" spans="1:24" x14ac:dyDescent="0.25">
      <c r="B12" t="s">
        <v>15</v>
      </c>
      <c r="C12" s="7">
        <v>0.49</v>
      </c>
      <c r="D12" s="8">
        <v>1.42</v>
      </c>
      <c r="E12" s="7">
        <f t="shared" si="2"/>
        <v>2.8979591836734695</v>
      </c>
      <c r="F12" s="7">
        <v>1.59</v>
      </c>
      <c r="G12" s="7">
        <v>2.11</v>
      </c>
      <c r="H12" s="10">
        <v>0.86</v>
      </c>
      <c r="I12" s="8">
        <v>4.2699999999999996</v>
      </c>
      <c r="J12" s="7">
        <f t="shared" si="0"/>
        <v>8.7142857142857135</v>
      </c>
      <c r="K12" s="7">
        <v>4.3600000000000003</v>
      </c>
      <c r="L12" s="7">
        <v>5.45</v>
      </c>
      <c r="M12" s="11">
        <v>3.32</v>
      </c>
      <c r="N12" s="7">
        <v>0.66</v>
      </c>
      <c r="O12" s="8">
        <v>2.16</v>
      </c>
      <c r="P12" s="7">
        <f t="shared" si="3"/>
        <v>3.2727272727272729</v>
      </c>
      <c r="Q12" s="7">
        <v>2.2400000000000002</v>
      </c>
      <c r="R12" s="7">
        <v>3.02</v>
      </c>
      <c r="S12" s="10">
        <v>1.1599999999999999</v>
      </c>
      <c r="T12" s="8">
        <v>5.99</v>
      </c>
      <c r="U12" s="7">
        <f t="shared" si="1"/>
        <v>9.0757575757575761</v>
      </c>
      <c r="V12" s="7">
        <v>5.63</v>
      </c>
      <c r="W12" s="7">
        <v>8.19</v>
      </c>
      <c r="X12" s="7">
        <v>4.21</v>
      </c>
    </row>
    <row r="13" spans="1:24" x14ac:dyDescent="0.25">
      <c r="B13" t="s">
        <v>16</v>
      </c>
      <c r="C13" s="7">
        <v>0.01</v>
      </c>
      <c r="D13" s="8">
        <v>0.01</v>
      </c>
      <c r="E13" s="7">
        <f t="shared" si="2"/>
        <v>1</v>
      </c>
      <c r="F13" s="7">
        <v>0.01</v>
      </c>
      <c r="G13" s="7">
        <v>0.02</v>
      </c>
      <c r="H13" s="10">
        <v>0.01</v>
      </c>
      <c r="I13" s="8">
        <v>0.03</v>
      </c>
      <c r="J13" s="7">
        <f t="shared" si="0"/>
        <v>3</v>
      </c>
      <c r="K13" s="7">
        <v>0.04</v>
      </c>
      <c r="L13" s="7">
        <v>0.04</v>
      </c>
      <c r="M13" s="11">
        <v>0.02</v>
      </c>
      <c r="N13" s="7">
        <v>0.01</v>
      </c>
      <c r="O13" s="8">
        <v>0.01</v>
      </c>
      <c r="P13" s="7">
        <f t="shared" si="3"/>
        <v>1</v>
      </c>
      <c r="Q13" s="7">
        <v>0.01</v>
      </c>
      <c r="R13" s="7">
        <v>0.01</v>
      </c>
      <c r="S13" s="10">
        <v>0</v>
      </c>
      <c r="T13" s="8">
        <v>0.04</v>
      </c>
      <c r="U13" s="7">
        <f t="shared" si="1"/>
        <v>4</v>
      </c>
      <c r="V13" s="7">
        <v>0.04</v>
      </c>
      <c r="W13" s="7">
        <v>0.03</v>
      </c>
      <c r="X13" s="7">
        <v>0.02</v>
      </c>
    </row>
    <row r="14" spans="1:24" x14ac:dyDescent="0.25">
      <c r="B14" t="s">
        <v>17</v>
      </c>
      <c r="C14" s="7">
        <v>0.03</v>
      </c>
      <c r="D14" s="8">
        <v>7.0000000000000007E-2</v>
      </c>
      <c r="E14" s="7">
        <f t="shared" si="2"/>
        <v>2.3333333333333335</v>
      </c>
      <c r="F14" s="7">
        <v>7.0000000000000007E-2</v>
      </c>
      <c r="G14" s="7">
        <v>0.09</v>
      </c>
      <c r="H14" s="10">
        <v>7.0000000000000007E-2</v>
      </c>
      <c r="I14" s="8">
        <v>0.26</v>
      </c>
      <c r="J14" s="7">
        <f t="shared" si="0"/>
        <v>8.6666666666666679</v>
      </c>
      <c r="K14" s="7">
        <v>0.24</v>
      </c>
      <c r="L14" s="7">
        <v>0.3</v>
      </c>
      <c r="M14" s="11">
        <v>0.26</v>
      </c>
      <c r="N14" s="7">
        <v>0.02</v>
      </c>
      <c r="O14" s="8">
        <v>0.04</v>
      </c>
      <c r="P14" s="7">
        <f t="shared" si="3"/>
        <v>2</v>
      </c>
      <c r="Q14" s="7">
        <v>0.04</v>
      </c>
      <c r="R14" s="7">
        <v>0.03</v>
      </c>
      <c r="S14" s="10">
        <v>0.06</v>
      </c>
      <c r="T14" s="8">
        <v>0.16</v>
      </c>
      <c r="U14" s="7">
        <f t="shared" si="1"/>
        <v>8</v>
      </c>
      <c r="V14" s="7">
        <v>0.14000000000000001</v>
      </c>
      <c r="W14" s="7">
        <v>0.16</v>
      </c>
      <c r="X14" s="7">
        <v>0.22</v>
      </c>
    </row>
    <row r="15" spans="1:24" x14ac:dyDescent="0.25">
      <c r="B15" t="s">
        <v>18</v>
      </c>
      <c r="C15" s="7">
        <v>0.01</v>
      </c>
      <c r="D15" s="8">
        <v>0.02</v>
      </c>
      <c r="E15" s="7">
        <f t="shared" si="2"/>
        <v>2</v>
      </c>
      <c r="F15" s="7">
        <v>0.01</v>
      </c>
      <c r="G15" s="7">
        <v>0.03</v>
      </c>
      <c r="H15" s="10">
        <v>0.01</v>
      </c>
      <c r="I15" s="8">
        <v>0.06</v>
      </c>
      <c r="J15" s="7">
        <f t="shared" si="0"/>
        <v>6</v>
      </c>
      <c r="K15" s="7">
        <v>0.06</v>
      </c>
      <c r="L15" s="7">
        <v>7.0000000000000007E-2</v>
      </c>
      <c r="M15" s="11">
        <v>0.06</v>
      </c>
      <c r="N15" s="7">
        <v>0.01</v>
      </c>
      <c r="O15" s="8">
        <v>0.01</v>
      </c>
      <c r="P15" s="7">
        <f t="shared" si="3"/>
        <v>1</v>
      </c>
      <c r="Q15" s="7">
        <v>0.01</v>
      </c>
      <c r="R15" s="7">
        <v>0.01</v>
      </c>
      <c r="S15" s="10">
        <v>0.01</v>
      </c>
      <c r="T15" s="8">
        <v>0.03</v>
      </c>
      <c r="U15" s="7">
        <f t="shared" si="1"/>
        <v>3</v>
      </c>
      <c r="V15" s="7">
        <v>0.03</v>
      </c>
      <c r="W15" s="7">
        <v>0.05</v>
      </c>
      <c r="X15" s="7">
        <v>0.06</v>
      </c>
    </row>
    <row r="16" spans="1:24" x14ac:dyDescent="0.25">
      <c r="B16" t="s">
        <v>19</v>
      </c>
      <c r="C16" s="7">
        <v>0.01</v>
      </c>
      <c r="D16" s="8">
        <v>0.02</v>
      </c>
      <c r="E16" s="7">
        <f t="shared" si="2"/>
        <v>2</v>
      </c>
      <c r="F16" s="7">
        <v>0.02</v>
      </c>
      <c r="G16" s="7">
        <v>0.03</v>
      </c>
      <c r="H16" s="10">
        <v>0.02</v>
      </c>
      <c r="I16" s="8">
        <v>0.08</v>
      </c>
      <c r="J16" s="7">
        <f t="shared" si="0"/>
        <v>8</v>
      </c>
      <c r="K16" s="7">
        <v>0.08</v>
      </c>
      <c r="L16" s="7">
        <v>0.09</v>
      </c>
      <c r="M16" s="11">
        <v>0.09</v>
      </c>
      <c r="N16" s="7">
        <v>0.01</v>
      </c>
      <c r="O16" s="8">
        <v>0.02</v>
      </c>
      <c r="P16" s="7">
        <f t="shared" si="3"/>
        <v>2</v>
      </c>
      <c r="Q16" s="7">
        <v>0.02</v>
      </c>
      <c r="R16" s="7">
        <v>7.0000000000000007E-2</v>
      </c>
      <c r="S16" s="10">
        <v>0</v>
      </c>
      <c r="T16" s="8">
        <v>0.09</v>
      </c>
      <c r="U16" s="7">
        <f t="shared" si="1"/>
        <v>9</v>
      </c>
      <c r="V16" s="7">
        <v>7.0000000000000007E-2</v>
      </c>
      <c r="W16" s="7">
        <v>0.18</v>
      </c>
      <c r="X16" s="7">
        <v>0.08</v>
      </c>
    </row>
    <row r="17" spans="1:24" x14ac:dyDescent="0.25">
      <c r="B17" t="s">
        <v>20</v>
      </c>
      <c r="C17" s="7">
        <v>0.01</v>
      </c>
      <c r="D17" s="8">
        <v>0.02</v>
      </c>
      <c r="E17" s="7">
        <f t="shared" si="2"/>
        <v>2</v>
      </c>
      <c r="F17" s="7">
        <v>0.02</v>
      </c>
      <c r="G17" s="7">
        <v>0.01</v>
      </c>
      <c r="H17" s="10">
        <v>0.02</v>
      </c>
      <c r="I17" s="8">
        <v>0.04</v>
      </c>
      <c r="J17" s="7">
        <f t="shared" si="0"/>
        <v>4</v>
      </c>
      <c r="K17" s="7">
        <v>0.04</v>
      </c>
      <c r="L17" s="7">
        <v>0.04</v>
      </c>
      <c r="M17" s="11">
        <v>0.05</v>
      </c>
      <c r="N17" s="7">
        <v>0.01</v>
      </c>
      <c r="O17" s="8">
        <v>0.02</v>
      </c>
      <c r="P17" s="7">
        <f t="shared" si="3"/>
        <v>2</v>
      </c>
      <c r="Q17" s="7">
        <v>0.02</v>
      </c>
      <c r="R17" s="7">
        <v>0</v>
      </c>
      <c r="S17" s="10">
        <v>0.02</v>
      </c>
      <c r="T17" s="8">
        <v>0.04</v>
      </c>
      <c r="U17" s="7">
        <f t="shared" si="1"/>
        <v>4</v>
      </c>
      <c r="V17" s="7">
        <v>0.04</v>
      </c>
      <c r="W17" s="7">
        <v>0.03</v>
      </c>
      <c r="X17" s="7">
        <v>0.04</v>
      </c>
    </row>
    <row r="18" spans="1:24" x14ac:dyDescent="0.25">
      <c r="B18" t="s">
        <v>21</v>
      </c>
      <c r="C18" s="10">
        <v>0.01</v>
      </c>
      <c r="D18" s="8">
        <v>0.03</v>
      </c>
      <c r="E18" s="7">
        <f t="shared" si="2"/>
        <v>3</v>
      </c>
      <c r="F18" s="7">
        <v>0.02</v>
      </c>
      <c r="G18" s="7">
        <v>0.04</v>
      </c>
      <c r="H18" s="10">
        <v>0.03</v>
      </c>
      <c r="I18" s="8">
        <v>0.08</v>
      </c>
      <c r="J18" s="7">
        <f t="shared" si="0"/>
        <v>8</v>
      </c>
      <c r="K18" s="7">
        <v>0.06</v>
      </c>
      <c r="L18" s="7">
        <v>0.11</v>
      </c>
      <c r="M18" s="11">
        <v>0.09</v>
      </c>
      <c r="N18" s="7">
        <v>0.01</v>
      </c>
      <c r="O18" s="8">
        <v>0.02</v>
      </c>
      <c r="P18" s="7">
        <f t="shared" si="3"/>
        <v>2</v>
      </c>
      <c r="Q18" s="7">
        <v>0.01</v>
      </c>
      <c r="R18" s="7">
        <v>0.03</v>
      </c>
      <c r="S18" s="10">
        <v>0.03</v>
      </c>
      <c r="T18" s="8">
        <v>0.05</v>
      </c>
      <c r="U18" s="7">
        <f t="shared" si="1"/>
        <v>5</v>
      </c>
      <c r="V18" s="7">
        <v>0.04</v>
      </c>
      <c r="W18" s="7">
        <v>0.1</v>
      </c>
      <c r="X18" s="7">
        <v>0.05</v>
      </c>
    </row>
    <row r="19" spans="1:24" x14ac:dyDescent="0.25">
      <c r="B19" t="s">
        <v>22</v>
      </c>
      <c r="C19" s="7">
        <v>1.26</v>
      </c>
      <c r="D19" s="8">
        <v>1.85</v>
      </c>
      <c r="E19" s="7">
        <f t="shared" si="2"/>
        <v>1.4682539682539684</v>
      </c>
      <c r="F19" s="7">
        <v>1.61</v>
      </c>
      <c r="G19" s="7">
        <v>2.06</v>
      </c>
      <c r="H19" s="10">
        <v>2.1</v>
      </c>
      <c r="I19" s="8">
        <v>2.76</v>
      </c>
      <c r="J19" s="7">
        <f t="shared" si="0"/>
        <v>2.1904761904761902</v>
      </c>
      <c r="K19" s="7">
        <v>2.2599999999999998</v>
      </c>
      <c r="L19" s="7">
        <v>2.93</v>
      </c>
      <c r="M19" s="11">
        <v>3.48</v>
      </c>
      <c r="N19" s="7">
        <v>1.2</v>
      </c>
      <c r="O19" s="8">
        <v>1.87</v>
      </c>
      <c r="P19" s="7">
        <f t="shared" si="3"/>
        <v>1.5583333333333336</v>
      </c>
      <c r="Q19" s="7">
        <v>1.7</v>
      </c>
      <c r="R19" s="7">
        <v>2.15</v>
      </c>
      <c r="S19" s="10">
        <v>2.08</v>
      </c>
      <c r="T19" s="8">
        <v>2.64</v>
      </c>
      <c r="U19" s="7">
        <f t="shared" si="1"/>
        <v>2.2000000000000002</v>
      </c>
      <c r="V19" s="7">
        <v>2.25</v>
      </c>
      <c r="W19" s="7">
        <v>2.94</v>
      </c>
      <c r="X19" s="7">
        <v>3.68</v>
      </c>
    </row>
    <row r="20" spans="1:24" x14ac:dyDescent="0.25">
      <c r="B20" t="s">
        <v>23</v>
      </c>
      <c r="C20" s="7">
        <v>0.9</v>
      </c>
      <c r="D20" s="8">
        <v>3.59</v>
      </c>
      <c r="E20" s="7">
        <f t="shared" si="2"/>
        <v>3.9888888888888885</v>
      </c>
      <c r="F20" s="7">
        <v>3.62</v>
      </c>
      <c r="G20" s="7">
        <v>3.35</v>
      </c>
      <c r="H20" s="10">
        <v>3.62</v>
      </c>
      <c r="I20" s="8">
        <v>5.3</v>
      </c>
      <c r="J20" s="7">
        <f t="shared" si="0"/>
        <v>5.8888888888888884</v>
      </c>
      <c r="K20" s="7">
        <v>5.23</v>
      </c>
      <c r="L20" s="7">
        <v>4.3499999999999996</v>
      </c>
      <c r="M20" s="11">
        <v>5.88</v>
      </c>
      <c r="N20" s="7">
        <v>0.96</v>
      </c>
      <c r="O20" s="8">
        <v>4.1100000000000003</v>
      </c>
      <c r="P20" s="7">
        <f t="shared" si="3"/>
        <v>4.2812500000000009</v>
      </c>
      <c r="Q20" s="7">
        <v>4.29</v>
      </c>
      <c r="R20" s="7">
        <v>3.99</v>
      </c>
      <c r="S20" s="10">
        <v>3.54</v>
      </c>
      <c r="T20" s="8">
        <v>5.77</v>
      </c>
      <c r="U20" s="7">
        <f t="shared" si="1"/>
        <v>6.0104166666666661</v>
      </c>
      <c r="V20" s="7">
        <v>5.7</v>
      </c>
      <c r="W20" s="7">
        <v>5.31</v>
      </c>
      <c r="X20" s="7">
        <v>6.39</v>
      </c>
    </row>
    <row r="21" spans="1:24" x14ac:dyDescent="0.25">
      <c r="B21" t="s">
        <v>24</v>
      </c>
      <c r="C21" s="7">
        <v>3.57</v>
      </c>
      <c r="D21" s="8">
        <v>17.32</v>
      </c>
      <c r="E21" s="7">
        <f t="shared" si="2"/>
        <v>4.8515406162464991</v>
      </c>
      <c r="F21" s="7">
        <v>19.510000000000002</v>
      </c>
      <c r="G21" s="7">
        <v>14.82</v>
      </c>
      <c r="H21" s="10">
        <v>15.74</v>
      </c>
      <c r="I21" s="8">
        <v>12.24</v>
      </c>
      <c r="J21" s="7">
        <f t="shared" si="0"/>
        <v>3.4285714285714288</v>
      </c>
      <c r="K21" s="7">
        <v>13.17</v>
      </c>
      <c r="L21" s="7">
        <v>9.93</v>
      </c>
      <c r="M21" s="11">
        <v>12.49</v>
      </c>
      <c r="N21" s="7">
        <v>3.23</v>
      </c>
      <c r="O21" s="8">
        <v>15.35</v>
      </c>
      <c r="P21" s="7">
        <f t="shared" si="3"/>
        <v>4.7523219814241484</v>
      </c>
      <c r="Q21" s="7">
        <v>17.32</v>
      </c>
      <c r="R21" s="7">
        <v>13.35</v>
      </c>
      <c r="S21" s="10">
        <v>11.22</v>
      </c>
      <c r="T21" s="8">
        <v>9.85</v>
      </c>
      <c r="U21" s="7">
        <f t="shared" si="1"/>
        <v>3.0495356037151704</v>
      </c>
      <c r="V21" s="7">
        <v>10.28</v>
      </c>
      <c r="W21" s="7">
        <v>8.73</v>
      </c>
      <c r="X21" s="7">
        <v>9.82</v>
      </c>
    </row>
    <row r="22" spans="1:24" x14ac:dyDescent="0.25">
      <c r="B22" t="s">
        <v>25</v>
      </c>
      <c r="C22" s="7">
        <v>11.59</v>
      </c>
      <c r="D22" s="8">
        <v>45.42</v>
      </c>
      <c r="E22" s="7">
        <f t="shared" si="2"/>
        <v>3.9188955996548751</v>
      </c>
      <c r="F22" s="7">
        <v>47.47</v>
      </c>
      <c r="G22" s="7">
        <v>49.58</v>
      </c>
      <c r="H22" s="10">
        <v>41.43</v>
      </c>
      <c r="I22" s="8">
        <v>71.14</v>
      </c>
      <c r="J22" s="7">
        <f t="shared" si="0"/>
        <v>6.1380500431406384</v>
      </c>
      <c r="K22" s="7">
        <v>70.55</v>
      </c>
      <c r="L22" s="7">
        <v>69.98</v>
      </c>
      <c r="M22" s="11">
        <v>73.010000000000005</v>
      </c>
      <c r="N22" s="7">
        <v>11.08</v>
      </c>
      <c r="O22" s="8">
        <v>42.81</v>
      </c>
      <c r="P22" s="7">
        <f t="shared" si="3"/>
        <v>3.8637184115523469</v>
      </c>
      <c r="Q22" s="7">
        <v>45.41</v>
      </c>
      <c r="R22" s="7">
        <v>49.23</v>
      </c>
      <c r="S22" s="10">
        <v>30.62</v>
      </c>
      <c r="T22" s="8">
        <v>67.209999999999994</v>
      </c>
      <c r="U22" s="7">
        <f t="shared" si="1"/>
        <v>6.0658844765342952</v>
      </c>
      <c r="V22" s="7">
        <v>66.97</v>
      </c>
      <c r="W22" s="7">
        <v>67.69</v>
      </c>
      <c r="X22" s="7">
        <v>67.69</v>
      </c>
    </row>
    <row r="23" spans="1:24" x14ac:dyDescent="0.25">
      <c r="B23" t="s">
        <v>26</v>
      </c>
      <c r="C23" s="7">
        <v>2.52</v>
      </c>
      <c r="D23" s="8">
        <v>12.95</v>
      </c>
      <c r="E23" s="7">
        <f t="shared" si="2"/>
        <v>5.1388888888888884</v>
      </c>
      <c r="F23" s="7">
        <v>14.75</v>
      </c>
      <c r="G23" s="7">
        <v>12.97</v>
      </c>
      <c r="H23" s="10">
        <v>10.56</v>
      </c>
      <c r="I23" s="8">
        <v>7.84</v>
      </c>
      <c r="J23" s="7">
        <f t="shared" si="0"/>
        <v>3.1111111111111112</v>
      </c>
      <c r="K23" s="7">
        <v>8.4600000000000009</v>
      </c>
      <c r="L23" s="7">
        <v>7.17</v>
      </c>
      <c r="M23" s="11">
        <v>7.46</v>
      </c>
      <c r="N23" s="7">
        <v>2.6</v>
      </c>
      <c r="O23" s="8">
        <v>13.43</v>
      </c>
      <c r="P23" s="7">
        <f t="shared" si="3"/>
        <v>5.1653846153846148</v>
      </c>
      <c r="Q23" s="7">
        <v>15.23</v>
      </c>
      <c r="R23" s="7">
        <v>13.55</v>
      </c>
      <c r="S23" s="10">
        <v>8.1</v>
      </c>
      <c r="T23" s="8">
        <v>7.29</v>
      </c>
      <c r="U23" s="7">
        <f t="shared" si="1"/>
        <v>2.8038461538461537</v>
      </c>
      <c r="V23" s="7">
        <v>7.84</v>
      </c>
      <c r="W23" s="7">
        <v>6.88</v>
      </c>
      <c r="X23" s="7">
        <v>5.75</v>
      </c>
    </row>
    <row r="24" spans="1:24" x14ac:dyDescent="0.25">
      <c r="B24" t="s">
        <v>27</v>
      </c>
      <c r="C24" s="7">
        <v>6.02</v>
      </c>
      <c r="D24" s="8">
        <v>26.9</v>
      </c>
      <c r="E24" s="7">
        <f t="shared" si="2"/>
        <v>4.4684385382059801</v>
      </c>
      <c r="F24" s="7">
        <v>27.59</v>
      </c>
      <c r="G24" s="7">
        <v>32.26</v>
      </c>
      <c r="H24" s="10">
        <v>23.9</v>
      </c>
      <c r="I24" s="8">
        <v>30.83</v>
      </c>
      <c r="J24" s="7">
        <f t="shared" si="0"/>
        <v>5.1212624584717608</v>
      </c>
      <c r="K24" s="7">
        <v>29.88</v>
      </c>
      <c r="L24" s="7">
        <v>32.96</v>
      </c>
      <c r="M24" s="11">
        <v>31.42</v>
      </c>
      <c r="N24" s="7">
        <v>5.97</v>
      </c>
      <c r="O24" s="8">
        <v>26.59</v>
      </c>
      <c r="P24" s="7">
        <f t="shared" si="3"/>
        <v>4.4539363484087104</v>
      </c>
      <c r="Q24" s="7">
        <v>27.91</v>
      </c>
      <c r="R24" s="7">
        <v>33.75</v>
      </c>
      <c r="S24" s="10">
        <v>16.82</v>
      </c>
      <c r="T24" s="8">
        <v>29.39</v>
      </c>
      <c r="U24" s="7">
        <f t="shared" si="1"/>
        <v>4.9229480737018427</v>
      </c>
      <c r="V24" s="7">
        <v>29.29</v>
      </c>
      <c r="W24" s="7">
        <v>33.119999999999997</v>
      </c>
      <c r="X24" s="7">
        <v>24.86</v>
      </c>
    </row>
    <row r="25" spans="1:24" x14ac:dyDescent="0.25">
      <c r="B25" t="s">
        <v>28</v>
      </c>
      <c r="C25" s="7">
        <v>1.74</v>
      </c>
      <c r="D25" s="8">
        <v>8.08</v>
      </c>
      <c r="E25" s="7">
        <f t="shared" si="2"/>
        <v>4.6436781609195403</v>
      </c>
      <c r="F25" s="7">
        <v>7.48</v>
      </c>
      <c r="G25" s="7">
        <v>6.84</v>
      </c>
      <c r="H25" s="10">
        <v>9.61</v>
      </c>
      <c r="I25" s="8">
        <v>10.96</v>
      </c>
      <c r="J25" s="7">
        <f t="shared" si="0"/>
        <v>6.2988505747126444</v>
      </c>
      <c r="K25" s="7">
        <v>9.48</v>
      </c>
      <c r="L25" s="7">
        <v>9.82</v>
      </c>
      <c r="M25" s="11">
        <v>14.07</v>
      </c>
      <c r="N25" s="7">
        <v>1.38</v>
      </c>
      <c r="O25" s="8">
        <v>5.81</v>
      </c>
      <c r="P25" s="7">
        <f t="shared" si="3"/>
        <v>4.2101449275362315</v>
      </c>
      <c r="Q25" s="7">
        <v>5.65</v>
      </c>
      <c r="R25" s="7">
        <v>5.77</v>
      </c>
      <c r="S25" s="10">
        <v>6.25</v>
      </c>
      <c r="T25" s="8">
        <v>8.65</v>
      </c>
      <c r="U25" s="7">
        <f t="shared" si="1"/>
        <v>6.2681159420289863</v>
      </c>
      <c r="V25" s="7">
        <v>7.99</v>
      </c>
      <c r="W25" s="7">
        <v>8.8800000000000008</v>
      </c>
      <c r="X25" s="7">
        <v>10.55</v>
      </c>
    </row>
    <row r="26" spans="1:24" x14ac:dyDescent="0.25">
      <c r="B26" t="s">
        <v>29</v>
      </c>
      <c r="C26" s="7">
        <v>1.51</v>
      </c>
      <c r="D26" s="8">
        <v>3.95</v>
      </c>
      <c r="E26" s="7">
        <f t="shared" si="2"/>
        <v>2.6158940397350996</v>
      </c>
      <c r="F26" s="7">
        <v>4.92</v>
      </c>
      <c r="G26" s="7">
        <v>3.16</v>
      </c>
      <c r="H26" s="10">
        <v>2.87</v>
      </c>
      <c r="I26" s="8">
        <v>8.01</v>
      </c>
      <c r="J26" s="7">
        <f t="shared" si="0"/>
        <v>5.3046357615894042</v>
      </c>
      <c r="K26" s="7">
        <v>9.7100000000000009</v>
      </c>
      <c r="L26" s="7">
        <v>5.79</v>
      </c>
      <c r="M26" s="11">
        <v>6.57</v>
      </c>
      <c r="N26" s="7">
        <v>1.83</v>
      </c>
      <c r="O26" s="8">
        <v>4.67</v>
      </c>
      <c r="P26" s="7">
        <f t="shared" si="3"/>
        <v>2.5519125683060109</v>
      </c>
      <c r="Q26" s="7">
        <v>5.55</v>
      </c>
      <c r="R26" s="7">
        <v>3.08</v>
      </c>
      <c r="S26" s="10">
        <v>3.22</v>
      </c>
      <c r="T26" s="8">
        <v>9.4600000000000009</v>
      </c>
      <c r="U26" s="7">
        <f t="shared" si="1"/>
        <v>5.1693989071038251</v>
      </c>
      <c r="V26" s="7">
        <v>10.87</v>
      </c>
      <c r="W26" s="7">
        <v>6.08</v>
      </c>
      <c r="X26" s="7">
        <v>8.19</v>
      </c>
    </row>
    <row r="27" spans="1:24" x14ac:dyDescent="0.25">
      <c r="B27" t="s">
        <v>30</v>
      </c>
      <c r="C27" s="7">
        <v>0.02</v>
      </c>
      <c r="D27" s="8">
        <v>0.02</v>
      </c>
      <c r="E27" s="7">
        <f t="shared" si="2"/>
        <v>1</v>
      </c>
      <c r="F27" s="7">
        <v>0.03</v>
      </c>
      <c r="G27" s="7">
        <v>0.01</v>
      </c>
      <c r="H27" s="10">
        <v>0.01</v>
      </c>
      <c r="I27" s="8">
        <v>0.01</v>
      </c>
      <c r="J27" s="7">
        <f t="shared" si="0"/>
        <v>0.5</v>
      </c>
      <c r="K27" s="7">
        <v>0.01</v>
      </c>
      <c r="L27" s="7">
        <v>0.01</v>
      </c>
      <c r="M27" s="11">
        <v>0.01</v>
      </c>
      <c r="N27" s="7">
        <v>0.12</v>
      </c>
      <c r="O27" s="8">
        <v>0.1</v>
      </c>
      <c r="P27" s="7">
        <f t="shared" si="3"/>
        <v>0.83333333333333337</v>
      </c>
      <c r="Q27" s="7">
        <v>0.11</v>
      </c>
      <c r="R27" s="7">
        <v>7.0000000000000007E-2</v>
      </c>
      <c r="S27" s="10">
        <v>0.05</v>
      </c>
      <c r="T27" s="8">
        <v>0.05</v>
      </c>
      <c r="U27" s="7">
        <f t="shared" si="1"/>
        <v>0.41666666666666669</v>
      </c>
      <c r="V27" s="7">
        <v>0.06</v>
      </c>
      <c r="W27" s="7">
        <v>0.05</v>
      </c>
      <c r="X27" s="7">
        <v>0.08</v>
      </c>
    </row>
    <row r="28" spans="1:24" x14ac:dyDescent="0.25">
      <c r="A28" t="s">
        <v>31</v>
      </c>
      <c r="C28" s="7">
        <v>11.56</v>
      </c>
      <c r="D28" s="8">
        <v>37.020000000000003</v>
      </c>
      <c r="E28" s="7">
        <f>D28/C28</f>
        <v>3.20242214532872</v>
      </c>
      <c r="F28" s="7">
        <v>38.56</v>
      </c>
      <c r="G28" s="7">
        <v>45.41</v>
      </c>
      <c r="H28" s="10">
        <v>31.13</v>
      </c>
      <c r="I28" s="8" t="s">
        <v>32</v>
      </c>
      <c r="J28" s="7" t="s">
        <v>32</v>
      </c>
      <c r="K28" s="7" t="s">
        <v>32</v>
      </c>
      <c r="L28" s="7" t="s">
        <v>32</v>
      </c>
      <c r="M28" s="11" t="s">
        <v>32</v>
      </c>
      <c r="N28" s="7">
        <v>11.34</v>
      </c>
      <c r="O28" s="8">
        <v>38.479999999999997</v>
      </c>
      <c r="P28" s="7">
        <f>O28/N28</f>
        <v>3.3932980599647262</v>
      </c>
      <c r="Q28" s="7">
        <v>40.26</v>
      </c>
      <c r="R28" s="7">
        <v>47.77</v>
      </c>
      <c r="S28" s="10">
        <v>25.72</v>
      </c>
      <c r="T28" s="8" t="s">
        <v>32</v>
      </c>
      <c r="U28" s="7" t="s">
        <v>32</v>
      </c>
      <c r="V28" s="7" t="s">
        <v>32</v>
      </c>
      <c r="W28" s="7" t="s">
        <v>32</v>
      </c>
      <c r="X28" s="7" t="s">
        <v>32</v>
      </c>
    </row>
    <row r="29" spans="1:24" x14ac:dyDescent="0.25">
      <c r="A29" t="s">
        <v>33</v>
      </c>
      <c r="C29" s="7">
        <v>0.01</v>
      </c>
      <c r="D29" s="8">
        <v>0.01</v>
      </c>
      <c r="E29" s="7">
        <f>D29/C29</f>
        <v>1</v>
      </c>
      <c r="F29" s="7">
        <v>0.01</v>
      </c>
      <c r="G29" s="7">
        <v>0.02</v>
      </c>
      <c r="H29" s="10">
        <v>0.01</v>
      </c>
      <c r="I29" s="8">
        <v>0.03</v>
      </c>
      <c r="J29" s="7">
        <f>I29/C29</f>
        <v>3</v>
      </c>
      <c r="K29" s="7">
        <v>0.04</v>
      </c>
      <c r="L29" s="7">
        <v>0.04</v>
      </c>
      <c r="M29" s="11">
        <v>0.02</v>
      </c>
      <c r="N29" s="7">
        <v>0.01</v>
      </c>
      <c r="O29" s="8">
        <v>0.01</v>
      </c>
      <c r="P29" s="7">
        <f>O29/N29</f>
        <v>1</v>
      </c>
      <c r="Q29" s="7">
        <v>0.01</v>
      </c>
      <c r="R29" s="7">
        <v>0.01</v>
      </c>
      <c r="S29" s="10">
        <v>0</v>
      </c>
      <c r="T29" s="8">
        <v>0.04</v>
      </c>
      <c r="U29" s="7">
        <f>T29/N29</f>
        <v>4</v>
      </c>
      <c r="V29" s="7">
        <v>0.04</v>
      </c>
      <c r="W29" s="7">
        <v>0.03</v>
      </c>
      <c r="X29" s="7">
        <v>0.02</v>
      </c>
    </row>
    <row r="30" spans="1:24" x14ac:dyDescent="0.25">
      <c r="A30" t="s">
        <v>34</v>
      </c>
      <c r="C30" s="7">
        <v>0.54</v>
      </c>
      <c r="D30" s="8">
        <v>1.53</v>
      </c>
      <c r="E30" s="7">
        <f>D30/C30</f>
        <v>2.833333333333333</v>
      </c>
      <c r="F30" s="7">
        <v>1.69</v>
      </c>
      <c r="G30" s="7">
        <v>2.25</v>
      </c>
      <c r="H30" s="10">
        <v>0.98</v>
      </c>
      <c r="I30" s="8">
        <v>4.62</v>
      </c>
      <c r="J30" s="7">
        <f>I30/C30</f>
        <v>8.5555555555555554</v>
      </c>
      <c r="K30" s="7">
        <v>4.68</v>
      </c>
      <c r="L30" s="7">
        <v>5.86</v>
      </c>
      <c r="M30" s="11">
        <v>3.7</v>
      </c>
      <c r="N30" s="7">
        <v>0.7</v>
      </c>
      <c r="O30" s="8">
        <v>2.25</v>
      </c>
      <c r="P30" s="7">
        <f>O30/N30</f>
        <v>3.2142857142857144</v>
      </c>
      <c r="Q30" s="7">
        <v>2.3199999999999998</v>
      </c>
      <c r="R30" s="7">
        <v>3.09</v>
      </c>
      <c r="S30" s="10">
        <v>1.25</v>
      </c>
      <c r="T30" s="8">
        <v>6.27</v>
      </c>
      <c r="U30" s="7">
        <f>T30/N30</f>
        <v>8.9571428571428573</v>
      </c>
      <c r="V30" s="7">
        <v>5.87</v>
      </c>
      <c r="W30" s="7">
        <v>8.5500000000000007</v>
      </c>
      <c r="X30" s="7">
        <v>4.54</v>
      </c>
    </row>
    <row r="31" spans="1:24" x14ac:dyDescent="0.25">
      <c r="A31" t="s">
        <v>35</v>
      </c>
      <c r="C31" s="7">
        <v>11.5</v>
      </c>
      <c r="D31" s="8">
        <v>36.880000000000003</v>
      </c>
      <c r="E31" s="7">
        <f>D31/C31</f>
        <v>3.2069565217391305</v>
      </c>
      <c r="F31" s="7">
        <v>38.4</v>
      </c>
      <c r="G31" s="7">
        <v>45.24</v>
      </c>
      <c r="H31" s="10">
        <v>31.03</v>
      </c>
      <c r="I31" s="8" t="s">
        <v>32</v>
      </c>
      <c r="J31" s="7" t="s">
        <v>32</v>
      </c>
      <c r="K31" s="7" t="s">
        <v>32</v>
      </c>
      <c r="L31" s="7" t="s">
        <v>32</v>
      </c>
      <c r="M31" s="11" t="s">
        <v>32</v>
      </c>
      <c r="N31" s="7">
        <v>11.27</v>
      </c>
      <c r="O31" s="8">
        <v>38.28</v>
      </c>
      <c r="P31" s="7">
        <f>O31/N31</f>
        <v>3.3966282165039932</v>
      </c>
      <c r="Q31" s="7">
        <v>40.049999999999997</v>
      </c>
      <c r="R31" s="7">
        <v>47.57</v>
      </c>
      <c r="S31" s="10">
        <v>25.6</v>
      </c>
      <c r="T31" s="8" t="s">
        <v>32</v>
      </c>
      <c r="U31" s="7" t="s">
        <v>32</v>
      </c>
      <c r="V31" s="7" t="s">
        <v>32</v>
      </c>
      <c r="W31" s="7" t="s">
        <v>32</v>
      </c>
      <c r="X31" s="7" t="s">
        <v>32</v>
      </c>
    </row>
    <row r="32" spans="1:24" x14ac:dyDescent="0.25">
      <c r="C32" s="7"/>
      <c r="D32" s="8"/>
      <c r="E32" s="7"/>
      <c r="F32" s="7"/>
      <c r="G32" s="7"/>
      <c r="H32" s="10"/>
      <c r="I32" s="8"/>
      <c r="J32" s="7"/>
      <c r="K32" s="7"/>
      <c r="L32" s="7"/>
      <c r="M32" s="11"/>
      <c r="N32" s="7"/>
      <c r="O32" s="8"/>
      <c r="P32" s="7"/>
      <c r="Q32" s="7"/>
      <c r="R32" s="7"/>
      <c r="S32" s="10"/>
      <c r="T32" s="8"/>
      <c r="U32" s="7"/>
      <c r="V32" s="7"/>
      <c r="W32" s="7"/>
      <c r="X32" s="7"/>
    </row>
    <row r="33" spans="1:24" x14ac:dyDescent="0.25">
      <c r="A33" t="s">
        <v>36</v>
      </c>
      <c r="C33" s="7"/>
      <c r="D33" s="8"/>
      <c r="E33" s="7"/>
      <c r="F33" s="7"/>
      <c r="G33" s="7"/>
      <c r="H33" s="10"/>
      <c r="I33" s="8"/>
      <c r="J33" s="7"/>
      <c r="K33" s="7"/>
      <c r="L33" s="7"/>
      <c r="M33" s="11"/>
      <c r="N33" s="7"/>
      <c r="O33" s="8"/>
      <c r="P33" s="7"/>
      <c r="Q33" s="7"/>
      <c r="R33" s="7"/>
      <c r="S33" s="10"/>
      <c r="T33" s="8"/>
      <c r="U33" s="7"/>
      <c r="V33" s="7"/>
      <c r="W33" s="7"/>
      <c r="X33" s="13"/>
    </row>
    <row r="34" spans="1:24" x14ac:dyDescent="0.25">
      <c r="B34" t="s">
        <v>37</v>
      </c>
      <c r="C34" s="7">
        <v>33.61</v>
      </c>
      <c r="D34" s="8">
        <v>30.16</v>
      </c>
      <c r="E34" s="7">
        <f t="shared" ref="E34:E45" si="4">D34/C34</f>
        <v>0.89735197857780424</v>
      </c>
      <c r="F34" s="7">
        <v>30.31</v>
      </c>
      <c r="G34" s="7">
        <v>32.93</v>
      </c>
      <c r="H34" s="10">
        <v>28.77</v>
      </c>
      <c r="I34" s="8">
        <v>10.220000000000001</v>
      </c>
      <c r="J34" s="7">
        <f t="shared" ref="J34:J45" si="5">I34/C34</f>
        <v>0.30407616780720026</v>
      </c>
      <c r="K34" s="7">
        <v>11.83</v>
      </c>
      <c r="L34" s="7">
        <v>12.58</v>
      </c>
      <c r="M34" s="11">
        <v>6.69</v>
      </c>
      <c r="N34" s="7">
        <v>31.13</v>
      </c>
      <c r="O34" s="8">
        <v>33.229999999999997</v>
      </c>
      <c r="P34" s="7">
        <f t="shared" ref="P34:P45" si="6">O34/N34</f>
        <v>1.0674590427240602</v>
      </c>
      <c r="Q34" s="7">
        <v>34.03</v>
      </c>
      <c r="R34" s="7">
        <v>32.96</v>
      </c>
      <c r="S34" s="10">
        <v>32.01</v>
      </c>
      <c r="T34" s="8">
        <v>14.14</v>
      </c>
      <c r="U34" s="7">
        <f t="shared" ref="U34:U45" si="7">T34/N34</f>
        <v>0.45422422100867332</v>
      </c>
      <c r="V34" s="7">
        <v>16.41</v>
      </c>
      <c r="W34" s="10">
        <v>14.96</v>
      </c>
      <c r="X34" s="7">
        <v>5.81</v>
      </c>
    </row>
    <row r="35" spans="1:24" x14ac:dyDescent="0.25">
      <c r="B35" t="s">
        <v>38</v>
      </c>
      <c r="C35" s="7">
        <v>44.8</v>
      </c>
      <c r="D35" s="8">
        <v>12.58</v>
      </c>
      <c r="E35" s="7">
        <f t="shared" si="4"/>
        <v>0.28080357142857143</v>
      </c>
      <c r="F35" s="7">
        <v>13.41</v>
      </c>
      <c r="G35" s="7">
        <v>10.050000000000001</v>
      </c>
      <c r="H35" s="10">
        <v>11.93</v>
      </c>
      <c r="I35" s="8">
        <v>3.87</v>
      </c>
      <c r="J35" s="7">
        <f t="shared" si="5"/>
        <v>8.6383928571428584E-2</v>
      </c>
      <c r="K35" s="7">
        <v>4.29</v>
      </c>
      <c r="L35" s="7">
        <v>4.32</v>
      </c>
      <c r="M35" s="11">
        <v>2.99</v>
      </c>
      <c r="N35" s="7">
        <v>47.96</v>
      </c>
      <c r="O35" s="8">
        <v>15.32</v>
      </c>
      <c r="P35" s="7">
        <f t="shared" si="6"/>
        <v>0.3194328607172644</v>
      </c>
      <c r="Q35" s="7">
        <v>15.12</v>
      </c>
      <c r="R35" s="7">
        <v>11.97</v>
      </c>
      <c r="S35" s="10">
        <v>17.55</v>
      </c>
      <c r="T35" s="8">
        <v>5.54</v>
      </c>
      <c r="U35" s="7">
        <f t="shared" si="7"/>
        <v>0.11551292743953294</v>
      </c>
      <c r="V35" s="7">
        <v>6.06</v>
      </c>
      <c r="W35" s="10">
        <v>5.23</v>
      </c>
      <c r="X35" s="7">
        <v>4.08</v>
      </c>
    </row>
    <row r="36" spans="1:24" x14ac:dyDescent="0.25">
      <c r="B36" t="s">
        <v>39</v>
      </c>
      <c r="C36" s="7">
        <v>5.26</v>
      </c>
      <c r="D36" s="8">
        <v>11.43</v>
      </c>
      <c r="E36" s="7">
        <f t="shared" si="4"/>
        <v>2.1730038022813689</v>
      </c>
      <c r="F36" s="7">
        <v>10.61</v>
      </c>
      <c r="G36" s="7">
        <v>8.7799999999999994</v>
      </c>
      <c r="H36" s="10">
        <v>14.1</v>
      </c>
      <c r="I36" s="8">
        <v>7.13</v>
      </c>
      <c r="J36" s="7">
        <f t="shared" si="5"/>
        <v>1.355513307984791</v>
      </c>
      <c r="K36" s="7">
        <v>6.77</v>
      </c>
      <c r="L36" s="7">
        <v>6.46</v>
      </c>
      <c r="M36" s="11">
        <v>8.14</v>
      </c>
      <c r="N36" s="7">
        <v>4.83</v>
      </c>
      <c r="O36" s="8">
        <v>7.93</v>
      </c>
      <c r="P36" s="7">
        <f t="shared" si="6"/>
        <v>1.6418219461697723</v>
      </c>
      <c r="Q36" s="7">
        <v>7.81</v>
      </c>
      <c r="R36" s="7">
        <v>5.94</v>
      </c>
      <c r="S36" s="10">
        <v>10.029999999999999</v>
      </c>
      <c r="T36" s="8">
        <v>6.49</v>
      </c>
      <c r="U36" s="7">
        <f t="shared" si="7"/>
        <v>1.3436853002070395</v>
      </c>
      <c r="V36" s="7">
        <v>6.37</v>
      </c>
      <c r="W36" s="10">
        <v>5.69</v>
      </c>
      <c r="X36" s="7">
        <v>7.76</v>
      </c>
    </row>
    <row r="37" spans="1:24" x14ac:dyDescent="0.25">
      <c r="B37" t="s">
        <v>40</v>
      </c>
      <c r="C37" s="7">
        <v>2.44</v>
      </c>
      <c r="D37" s="8">
        <v>8.1199999999999992</v>
      </c>
      <c r="E37" s="7">
        <f t="shared" si="4"/>
        <v>3.3278688524590163</v>
      </c>
      <c r="F37" s="7">
        <v>7.59</v>
      </c>
      <c r="G37" s="7">
        <v>7.65</v>
      </c>
      <c r="H37" s="10">
        <v>9.4600000000000009</v>
      </c>
      <c r="I37" s="8">
        <v>16.350000000000001</v>
      </c>
      <c r="J37" s="7">
        <f t="shared" si="5"/>
        <v>6.7008196721311482</v>
      </c>
      <c r="K37" s="7">
        <v>13.89</v>
      </c>
      <c r="L37" s="7">
        <v>15.75</v>
      </c>
      <c r="M37" s="11">
        <v>21.31</v>
      </c>
      <c r="N37" s="7">
        <v>1.02</v>
      </c>
      <c r="O37" s="8">
        <v>2.92</v>
      </c>
      <c r="P37" s="7">
        <f t="shared" si="6"/>
        <v>2.8627450980392157</v>
      </c>
      <c r="Q37" s="7">
        <v>2.78</v>
      </c>
      <c r="R37" s="7">
        <v>3.6</v>
      </c>
      <c r="S37" s="10">
        <v>2.96</v>
      </c>
      <c r="T37" s="8">
        <v>7.36</v>
      </c>
      <c r="U37" s="7">
        <f t="shared" si="7"/>
        <v>7.215686274509804</v>
      </c>
      <c r="V37" s="7">
        <v>6.34</v>
      </c>
      <c r="W37" s="10">
        <v>8.83</v>
      </c>
      <c r="X37" s="7">
        <v>9.43</v>
      </c>
    </row>
    <row r="38" spans="1:24" x14ac:dyDescent="0.25">
      <c r="B38" t="s">
        <v>41</v>
      </c>
      <c r="C38" s="7">
        <v>7.06</v>
      </c>
      <c r="D38" s="8">
        <v>21.05</v>
      </c>
      <c r="E38" s="7">
        <f t="shared" si="4"/>
        <v>2.9815864022662892</v>
      </c>
      <c r="F38" s="7">
        <v>22.06</v>
      </c>
      <c r="G38" s="7">
        <v>20.16</v>
      </c>
      <c r="H38" s="10">
        <v>19.89</v>
      </c>
      <c r="I38" s="8">
        <v>52.45</v>
      </c>
      <c r="J38" s="7">
        <f t="shared" si="5"/>
        <v>7.4291784702549579</v>
      </c>
      <c r="K38" s="7">
        <v>53.7</v>
      </c>
      <c r="L38" s="7">
        <v>47.43</v>
      </c>
      <c r="M38" s="11">
        <v>52.75</v>
      </c>
      <c r="N38" s="7">
        <v>6.31</v>
      </c>
      <c r="O38" s="8">
        <v>16.98</v>
      </c>
      <c r="P38" s="7">
        <f t="shared" si="6"/>
        <v>2.6909667194928688</v>
      </c>
      <c r="Q38" s="7">
        <v>17.38</v>
      </c>
      <c r="R38" s="7">
        <v>16.8</v>
      </c>
      <c r="S38" s="10">
        <v>16</v>
      </c>
      <c r="T38" s="8">
        <v>48.3</v>
      </c>
      <c r="U38" s="7">
        <f t="shared" si="7"/>
        <v>7.6545166402535658</v>
      </c>
      <c r="V38" s="7">
        <v>48.11</v>
      </c>
      <c r="W38" s="10">
        <v>43.33</v>
      </c>
      <c r="X38" s="7">
        <v>54.53</v>
      </c>
    </row>
    <row r="39" spans="1:24" x14ac:dyDescent="0.25">
      <c r="B39" t="s">
        <v>42</v>
      </c>
      <c r="C39" s="7">
        <v>3.17</v>
      </c>
      <c r="D39" s="8">
        <v>12.44</v>
      </c>
      <c r="E39" s="7">
        <f t="shared" si="4"/>
        <v>3.9242902208201893</v>
      </c>
      <c r="F39" s="7">
        <v>13.51</v>
      </c>
      <c r="G39" s="7">
        <v>18.09</v>
      </c>
      <c r="H39" s="10">
        <v>8.4</v>
      </c>
      <c r="I39" s="8">
        <v>14.3</v>
      </c>
      <c r="J39" s="7">
        <f t="shared" si="5"/>
        <v>4.5110410094637228</v>
      </c>
      <c r="K39" s="7">
        <v>15.93</v>
      </c>
      <c r="L39" s="7">
        <v>20.39</v>
      </c>
      <c r="M39" s="11">
        <v>8.0299999999999994</v>
      </c>
      <c r="N39" s="7">
        <v>3.63</v>
      </c>
      <c r="O39" s="8">
        <v>15.56</v>
      </c>
      <c r="P39" s="7">
        <f t="shared" si="6"/>
        <v>4.2865013774104685</v>
      </c>
      <c r="Q39" s="7">
        <v>16.25</v>
      </c>
      <c r="R39" s="7">
        <v>21.65</v>
      </c>
      <c r="S39" s="10">
        <v>8.19</v>
      </c>
      <c r="T39" s="8">
        <v>18.55</v>
      </c>
      <c r="U39" s="7">
        <f t="shared" si="7"/>
        <v>5.110192837465565</v>
      </c>
      <c r="V39" s="7">
        <v>19.62</v>
      </c>
      <c r="W39" s="10">
        <v>23.52</v>
      </c>
      <c r="X39" s="7">
        <v>8.9499999999999993</v>
      </c>
    </row>
    <row r="40" spans="1:24" x14ac:dyDescent="0.25">
      <c r="B40" t="s">
        <v>43</v>
      </c>
      <c r="C40" s="7">
        <v>0.28999999999999998</v>
      </c>
      <c r="D40" s="8">
        <v>0.88</v>
      </c>
      <c r="E40" s="7">
        <f t="shared" si="4"/>
        <v>3.0344827586206899</v>
      </c>
      <c r="F40" s="7">
        <v>0.68</v>
      </c>
      <c r="G40" s="7">
        <v>1.02</v>
      </c>
      <c r="H40" s="10">
        <v>1.1000000000000001</v>
      </c>
      <c r="I40" s="8">
        <v>1.22</v>
      </c>
      <c r="J40" s="7">
        <f t="shared" si="5"/>
        <v>4.2068965517241379</v>
      </c>
      <c r="K40" s="7">
        <v>0.91</v>
      </c>
      <c r="L40" s="7">
        <v>1.34</v>
      </c>
      <c r="M40" s="11">
        <v>1.58</v>
      </c>
      <c r="N40" s="7">
        <v>0.41</v>
      </c>
      <c r="O40" s="8">
        <v>1.17</v>
      </c>
      <c r="P40" s="7">
        <f t="shared" si="6"/>
        <v>2.8536585365853657</v>
      </c>
      <c r="Q40" s="7">
        <v>0.95</v>
      </c>
      <c r="R40" s="7">
        <v>1.1200000000000001</v>
      </c>
      <c r="S40" s="10">
        <v>1.94</v>
      </c>
      <c r="T40" s="8">
        <v>1.56</v>
      </c>
      <c r="U40" s="7">
        <f t="shared" si="7"/>
        <v>3.8048780487804881</v>
      </c>
      <c r="V40" s="7">
        <v>1.1299999999999999</v>
      </c>
      <c r="W40" s="7">
        <v>1.54</v>
      </c>
      <c r="X40" s="7">
        <v>3.05</v>
      </c>
    </row>
    <row r="41" spans="1:24" x14ac:dyDescent="0.25">
      <c r="B41" t="s">
        <v>44</v>
      </c>
      <c r="C41" s="7">
        <v>0.21</v>
      </c>
      <c r="D41" s="8">
        <v>0.76</v>
      </c>
      <c r="E41" s="7">
        <f t="shared" si="4"/>
        <v>3.6190476190476191</v>
      </c>
      <c r="F41" s="7">
        <v>0.93</v>
      </c>
      <c r="G41" s="7">
        <v>0.73</v>
      </c>
      <c r="H41" s="10">
        <v>0.55000000000000004</v>
      </c>
      <c r="I41" s="8">
        <v>0.67</v>
      </c>
      <c r="J41" s="7">
        <f t="shared" si="5"/>
        <v>3.1904761904761907</v>
      </c>
      <c r="K41" s="7">
        <v>0.79</v>
      </c>
      <c r="L41" s="7">
        <v>0.9</v>
      </c>
      <c r="M41" s="11">
        <v>0.35</v>
      </c>
      <c r="N41" s="7">
        <v>1.1299999999999999</v>
      </c>
      <c r="O41" s="8">
        <v>4.1500000000000004</v>
      </c>
      <c r="P41" s="7">
        <f t="shared" si="6"/>
        <v>3.6725663716814165</v>
      </c>
      <c r="Q41" s="7">
        <v>4.01</v>
      </c>
      <c r="R41" s="7">
        <v>3.68</v>
      </c>
      <c r="S41" s="10">
        <v>5.23</v>
      </c>
      <c r="T41" s="8">
        <v>3.82</v>
      </c>
      <c r="U41" s="7">
        <f t="shared" si="7"/>
        <v>3.3805309734513278</v>
      </c>
      <c r="V41" s="7">
        <v>3.57</v>
      </c>
      <c r="W41" s="7">
        <v>4.7300000000000004</v>
      </c>
      <c r="X41" s="7">
        <v>3.65</v>
      </c>
    </row>
    <row r="42" spans="1:24" x14ac:dyDescent="0.25">
      <c r="B42" t="s">
        <v>45</v>
      </c>
      <c r="C42" s="7">
        <v>0.71</v>
      </c>
      <c r="D42" s="8">
        <v>1.6</v>
      </c>
      <c r="E42" s="7">
        <f t="shared" si="4"/>
        <v>2.2535211267605635</v>
      </c>
      <c r="F42" s="7">
        <v>1.06</v>
      </c>
      <c r="G42" s="7">
        <v>2.17</v>
      </c>
      <c r="H42" s="10">
        <v>1.94</v>
      </c>
      <c r="I42" s="8">
        <v>4.04</v>
      </c>
      <c r="J42" s="7">
        <f t="shared" si="5"/>
        <v>5.6901408450704229</v>
      </c>
      <c r="K42" s="7">
        <v>2.73</v>
      </c>
      <c r="L42" s="7">
        <v>4.5</v>
      </c>
      <c r="M42" s="11">
        <v>5.39</v>
      </c>
      <c r="N42" s="7">
        <v>1.06</v>
      </c>
      <c r="O42" s="8">
        <v>1.95</v>
      </c>
      <c r="P42" s="7">
        <f t="shared" si="6"/>
        <v>1.8396226415094339</v>
      </c>
      <c r="Q42" s="7">
        <v>1.31</v>
      </c>
      <c r="R42" s="7">
        <v>2.27</v>
      </c>
      <c r="S42" s="10">
        <v>3.35</v>
      </c>
      <c r="T42" s="8">
        <v>5.24</v>
      </c>
      <c r="U42" s="7">
        <f t="shared" si="7"/>
        <v>4.9433962264150946</v>
      </c>
      <c r="V42" s="7">
        <v>3.51</v>
      </c>
      <c r="W42" s="7">
        <v>4.8600000000000003</v>
      </c>
      <c r="X42" s="7">
        <v>11.16</v>
      </c>
    </row>
    <row r="43" spans="1:24" x14ac:dyDescent="0.25">
      <c r="B43" t="s">
        <v>46</v>
      </c>
      <c r="C43" s="7">
        <v>0.01</v>
      </c>
      <c r="D43" s="8">
        <v>0.01</v>
      </c>
      <c r="E43" s="7">
        <f t="shared" si="4"/>
        <v>1</v>
      </c>
      <c r="F43" s="7">
        <v>0.01</v>
      </c>
      <c r="G43" s="7">
        <v>0.01</v>
      </c>
      <c r="H43" s="10">
        <v>0.01</v>
      </c>
      <c r="I43" s="8">
        <v>0.02</v>
      </c>
      <c r="J43" s="7">
        <f t="shared" si="5"/>
        <v>2</v>
      </c>
      <c r="K43" s="7">
        <v>0.02</v>
      </c>
      <c r="L43" s="7">
        <v>0.02</v>
      </c>
      <c r="M43" s="11">
        <v>0.01</v>
      </c>
      <c r="N43" s="7">
        <v>0.01</v>
      </c>
      <c r="O43" s="8">
        <v>0.01</v>
      </c>
      <c r="P43" s="7">
        <f t="shared" si="6"/>
        <v>1</v>
      </c>
      <c r="Q43" s="7">
        <v>0.01</v>
      </c>
      <c r="R43" s="7">
        <v>0.01</v>
      </c>
      <c r="S43" s="10">
        <v>0.01</v>
      </c>
      <c r="T43" s="8">
        <v>0.02</v>
      </c>
      <c r="U43" s="7">
        <f t="shared" si="7"/>
        <v>2</v>
      </c>
      <c r="V43" s="7">
        <v>0.01</v>
      </c>
      <c r="W43" s="7">
        <v>0.02</v>
      </c>
      <c r="X43" s="7">
        <v>0.02</v>
      </c>
    </row>
    <row r="44" spans="1:24" x14ac:dyDescent="0.25">
      <c r="B44" t="s">
        <v>47</v>
      </c>
      <c r="C44" s="7">
        <v>0.03</v>
      </c>
      <c r="D44" s="8">
        <v>0.05</v>
      </c>
      <c r="E44" s="7">
        <f t="shared" si="4"/>
        <v>1.6666666666666667</v>
      </c>
      <c r="F44" s="7">
        <v>7.0000000000000007E-2</v>
      </c>
      <c r="G44" s="7">
        <v>0.03</v>
      </c>
      <c r="H44" s="10">
        <v>0.03</v>
      </c>
      <c r="I44" s="8">
        <v>0.02</v>
      </c>
      <c r="J44" s="7">
        <f t="shared" si="5"/>
        <v>0.66666666666666674</v>
      </c>
      <c r="K44" s="7">
        <v>0.03</v>
      </c>
      <c r="L44" s="7">
        <v>0.02</v>
      </c>
      <c r="M44" s="11">
        <v>0.01</v>
      </c>
      <c r="N44" s="7">
        <v>0.19</v>
      </c>
      <c r="O44" s="8">
        <v>0.28999999999999998</v>
      </c>
      <c r="P44" s="7">
        <f t="shared" si="6"/>
        <v>1.5263157894736841</v>
      </c>
      <c r="Q44" s="7">
        <v>0.32</v>
      </c>
      <c r="R44" s="7">
        <v>0.16</v>
      </c>
      <c r="S44" s="10">
        <v>0.27</v>
      </c>
      <c r="T44" s="8">
        <v>0.13</v>
      </c>
      <c r="U44" s="7">
        <f t="shared" si="7"/>
        <v>0.68421052631578949</v>
      </c>
      <c r="V44" s="7">
        <v>0.12</v>
      </c>
      <c r="W44" s="7">
        <v>0.12</v>
      </c>
      <c r="X44" s="7">
        <v>0.17</v>
      </c>
    </row>
    <row r="45" spans="1:24" x14ac:dyDescent="0.25">
      <c r="B45" t="s">
        <v>48</v>
      </c>
      <c r="C45" s="7">
        <v>0.02</v>
      </c>
      <c r="D45" s="8">
        <v>0.02</v>
      </c>
      <c r="E45" s="7">
        <f t="shared" si="4"/>
        <v>1</v>
      </c>
      <c r="F45" s="7">
        <v>0.03</v>
      </c>
      <c r="G45" s="7">
        <v>0.02</v>
      </c>
      <c r="H45" s="10">
        <v>0.01</v>
      </c>
      <c r="I45" s="8">
        <v>0.01</v>
      </c>
      <c r="J45" s="7">
        <f t="shared" si="5"/>
        <v>0.5</v>
      </c>
      <c r="K45" s="7">
        <v>0.01</v>
      </c>
      <c r="L45" s="7">
        <v>0.01</v>
      </c>
      <c r="M45" s="11">
        <v>0.01</v>
      </c>
      <c r="N45" s="7">
        <v>0.09</v>
      </c>
      <c r="O45" s="8">
        <v>0.13</v>
      </c>
      <c r="P45" s="7">
        <f t="shared" si="6"/>
        <v>1.4444444444444446</v>
      </c>
      <c r="Q45" s="7">
        <v>0.13</v>
      </c>
      <c r="R45" s="7">
        <v>0.1</v>
      </c>
      <c r="S45" s="10">
        <v>0.15</v>
      </c>
      <c r="T45" s="8">
        <v>0.05</v>
      </c>
      <c r="U45" s="7">
        <f t="shared" si="7"/>
        <v>0.55555555555555558</v>
      </c>
      <c r="V45" s="7">
        <v>0.06</v>
      </c>
      <c r="W45" s="7">
        <v>0.05</v>
      </c>
      <c r="X45" s="7">
        <v>0.06</v>
      </c>
    </row>
    <row r="47" spans="1:24" x14ac:dyDescent="0.25">
      <c r="A47" s="14" t="s">
        <v>49</v>
      </c>
      <c r="B47" s="14"/>
    </row>
    <row r="48" spans="1:24" x14ac:dyDescent="0.25">
      <c r="B48" s="14" t="s">
        <v>50</v>
      </c>
    </row>
    <row r="49" spans="2:2" x14ac:dyDescent="0.25">
      <c r="B49" s="14" t="s">
        <v>51</v>
      </c>
    </row>
    <row r="50" spans="2:2" x14ac:dyDescent="0.25">
      <c r="B50" s="14" t="s">
        <v>52</v>
      </c>
    </row>
    <row r="51" spans="2:2" x14ac:dyDescent="0.25">
      <c r="B51" s="14" t="s">
        <v>53</v>
      </c>
    </row>
  </sheetData>
  <mergeCells count="6">
    <mergeCell ref="C2:M2"/>
    <mergeCell ref="N2:X2"/>
    <mergeCell ref="D3:H3"/>
    <mergeCell ref="I3:M3"/>
    <mergeCell ref="O3:S3"/>
    <mergeCell ref="T3:X3"/>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2025 RIPA Annual Report Appendix Table G5</cp:keywords>
  <dc:description>2025, RIPA, Annual Report, Appendix, Table G5, CA DOJ</dc:description>
  <cp:lastModifiedBy/>
  <dcterms:created xsi:type="dcterms:W3CDTF">2024-12-06T19:05:32Z</dcterms:created>
  <dcterms:modified xsi:type="dcterms:W3CDTF">2025-01-03T21:45:03Z</dcterms:modified>
</cp:coreProperties>
</file>